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filterPrivacy="1" codeName="ThisWorkbook" defaultThemeVersion="124226"/>
  <xr:revisionPtr revIDLastSave="0" documentId="8_{6370589E-B36B-4971-82F3-65759E195863}" xr6:coauthVersionLast="47" xr6:coauthVersionMax="47" xr10:uidLastSave="{00000000-0000-0000-0000-000000000000}"/>
  <bookViews>
    <workbookView xWindow="0" yWindow="-16320" windowWidth="29040" windowHeight="15720" tabRatio="877" firstSheet="3" activeTab="3"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GACD" sheetId="151" r:id="rId6"/>
    <sheet name="TCR - EQST" sheetId="155" r:id="rId7"/>
    <sheet name="Partnership Projects" sheetId="154" r:id="rId8"/>
    <sheet name="Investigator Grants" sheetId="160" r:id="rId9"/>
    <sheet name="CTCS" sheetId="161" r:id="rId10"/>
    <sheet name="TCR - Commercial Determinants" sheetId="162" r:id="rId11"/>
    <sheet name="TCR - IIPCRACH " sheetId="163" r:id="rId12"/>
    <sheet name="CRE" sheetId="164" r:id="rId13"/>
    <sheet name="Synergy Grants" sheetId="165" r:id="rId14"/>
    <sheet name="JPIAMR" sheetId="166" r:id="rId15"/>
    <sheet name="e-ASIA" sheetId="167" r:id="rId16"/>
    <sheet name="Ideas Grants" sheetId="168" r:id="rId17"/>
    <sheet name="Development Grants" sheetId="169" r:id="rId18"/>
    <sheet name="Postgraduate Scholarships" sheetId="170" r:id="rId19"/>
    <sheet name="NHMRC-EU" sheetId="171" r:id="rId20"/>
    <sheet name="TCR - CHIEIIHO" sheetId="172" r:id="rId21"/>
  </sheets>
  <definedNames>
    <definedName name="_xlnm._FilterDatabase" localSheetId="1" hidden="1">'GRANTS DATA'!$A$1:$S$741</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53" l="1"/>
  <c r="C32" i="148" l="1"/>
  <c r="E26" i="120" l="1"/>
  <c r="C26" i="120"/>
  <c r="E21" i="120"/>
  <c r="C21" i="120"/>
  <c r="B21" i="120"/>
  <c r="C31" i="148"/>
  <c r="K22" i="153" l="1"/>
  <c r="I22" i="153"/>
  <c r="H22" i="153"/>
  <c r="E10" i="171"/>
  <c r="C10" i="171"/>
  <c r="B10" i="171"/>
  <c r="D10" i="171"/>
  <c r="D9" i="171"/>
  <c r="D8" i="171"/>
  <c r="D7" i="171"/>
  <c r="E17" i="171"/>
  <c r="C17" i="171"/>
  <c r="D17" i="171" s="1"/>
  <c r="B17" i="171"/>
  <c r="D15" i="171"/>
  <c r="D16" i="171"/>
  <c r="D14" i="171"/>
  <c r="D3" i="171"/>
  <c r="D19" i="120"/>
  <c r="C28" i="148"/>
  <c r="J22" i="153" l="1"/>
  <c r="D21" i="120" l="1"/>
  <c r="C23" i="148"/>
  <c r="E25" i="120"/>
  <c r="C25" i="120"/>
  <c r="D29" i="165" l="1"/>
  <c r="E29" i="165"/>
  <c r="C29" i="165"/>
  <c r="B29" i="165"/>
  <c r="D11" i="165"/>
  <c r="E11" i="165"/>
  <c r="C11" i="165"/>
  <c r="B11" i="165"/>
  <c r="C19" i="148" l="1"/>
  <c r="E44" i="154"/>
  <c r="D44" i="154"/>
  <c r="C44" i="154"/>
  <c r="B44" i="154"/>
  <c r="E17" i="154"/>
  <c r="D17" i="154"/>
  <c r="C17" i="154"/>
  <c r="B17" i="154"/>
  <c r="E6" i="154"/>
  <c r="C6" i="154"/>
  <c r="B6" i="154"/>
  <c r="D6" i="154" s="1"/>
  <c r="C17" i="148"/>
  <c r="E7" i="164" l="1"/>
  <c r="C7" i="164"/>
  <c r="D7" i="164" s="1"/>
  <c r="B7" i="164"/>
  <c r="I11" i="153"/>
  <c r="E48" i="164"/>
  <c r="C48" i="164"/>
  <c r="B48" i="164"/>
  <c r="D10" i="120"/>
  <c r="D9" i="120"/>
  <c r="C10" i="148"/>
  <c r="D48" i="164" l="1"/>
  <c r="C70" i="153"/>
  <c r="D20" i="163"/>
  <c r="E20" i="163"/>
  <c r="C20" i="163"/>
  <c r="B20" i="163"/>
  <c r="D17" i="162"/>
  <c r="D18" i="162"/>
  <c r="D19" i="162"/>
  <c r="D16" i="162"/>
  <c r="D15" i="162"/>
  <c r="D8" i="120"/>
  <c r="D3" i="162"/>
  <c r="D8" i="162"/>
  <c r="D9" i="162"/>
  <c r="D10" i="162"/>
  <c r="D7" i="162"/>
  <c r="E70" i="153" l="1"/>
  <c r="E20" i="162"/>
  <c r="C20" i="162"/>
  <c r="B20" i="162"/>
  <c r="E11" i="162"/>
  <c r="C11" i="162"/>
  <c r="B11" i="162"/>
  <c r="C12" i="148"/>
  <c r="E51" i="161"/>
  <c r="C51" i="161"/>
  <c r="D51" i="161" s="1"/>
  <c r="B51" i="161"/>
  <c r="D50" i="161"/>
  <c r="D49" i="161"/>
  <c r="D48" i="161"/>
  <c r="D47" i="161"/>
  <c r="D46" i="161"/>
  <c r="D45" i="161"/>
  <c r="D44" i="161"/>
  <c r="D43" i="161"/>
  <c r="D42" i="161"/>
  <c r="D41" i="161"/>
  <c r="D40" i="161"/>
  <c r="D39" i="161"/>
  <c r="D38" i="161"/>
  <c r="D37" i="161"/>
  <c r="D36" i="161"/>
  <c r="D35" i="161"/>
  <c r="D34" i="161"/>
  <c r="D33" i="161"/>
  <c r="D32" i="161"/>
  <c r="D31" i="161"/>
  <c r="D30" i="161"/>
  <c r="D29" i="161"/>
  <c r="D28" i="161"/>
  <c r="D27" i="161"/>
  <c r="D26" i="161"/>
  <c r="D25" i="161"/>
  <c r="D24" i="161"/>
  <c r="D23" i="161"/>
  <c r="D22" i="161"/>
  <c r="D21" i="161"/>
  <c r="D20" i="161"/>
  <c r="D19" i="161"/>
  <c r="E15" i="161"/>
  <c r="C15" i="161"/>
  <c r="D15" i="161" s="1"/>
  <c r="B15" i="161"/>
  <c r="D14" i="161"/>
  <c r="D13" i="161"/>
  <c r="D12" i="161"/>
  <c r="D11" i="161"/>
  <c r="D10" i="161"/>
  <c r="D9" i="161"/>
  <c r="D8" i="161"/>
  <c r="D7" i="161"/>
  <c r="H11" i="153"/>
  <c r="D70" i="153" l="1"/>
  <c r="D20" i="162"/>
  <c r="D11" i="162"/>
  <c r="E78" i="160" l="1"/>
  <c r="C78" i="160"/>
  <c r="B78" i="160"/>
  <c r="D77" i="160"/>
  <c r="D76" i="160"/>
  <c r="D75" i="160"/>
  <c r="D74" i="160"/>
  <c r="D73" i="160"/>
  <c r="D72" i="160"/>
  <c r="D71" i="160"/>
  <c r="D70" i="160"/>
  <c r="D69" i="160"/>
  <c r="D68" i="160"/>
  <c r="D67" i="160"/>
  <c r="D66" i="160"/>
  <c r="D65" i="160"/>
  <c r="D64" i="160"/>
  <c r="D63" i="160"/>
  <c r="D62" i="160"/>
  <c r="D61" i="160"/>
  <c r="D60" i="160"/>
  <c r="D59" i="160"/>
  <c r="D58" i="160"/>
  <c r="D57" i="160"/>
  <c r="D56" i="160"/>
  <c r="D55" i="160"/>
  <c r="D54" i="160"/>
  <c r="D53" i="160"/>
  <c r="D52" i="160"/>
  <c r="D51" i="160"/>
  <c r="D50" i="160"/>
  <c r="D49" i="160"/>
  <c r="D48" i="160"/>
  <c r="D47" i="160"/>
  <c r="D46" i="160"/>
  <c r="D45" i="160"/>
  <c r="D44" i="160"/>
  <c r="D43" i="160"/>
  <c r="D42" i="160"/>
  <c r="D41" i="160"/>
  <c r="D40" i="160"/>
  <c r="D39" i="160"/>
  <c r="D38" i="160"/>
  <c r="D37" i="160"/>
  <c r="D36" i="160"/>
  <c r="D35" i="160"/>
  <c r="D34" i="160"/>
  <c r="D33" i="160"/>
  <c r="D32" i="160"/>
  <c r="D31" i="160"/>
  <c r="D30" i="160"/>
  <c r="E26" i="160"/>
  <c r="C26" i="160"/>
  <c r="B26" i="160"/>
  <c r="D25" i="160"/>
  <c r="D24" i="160"/>
  <c r="D23" i="160"/>
  <c r="D22" i="160"/>
  <c r="D21" i="160"/>
  <c r="D20" i="160"/>
  <c r="D19" i="160"/>
  <c r="D18" i="160"/>
  <c r="E13" i="160"/>
  <c r="C13" i="160"/>
  <c r="B13" i="160"/>
  <c r="D12" i="160"/>
  <c r="D11" i="160"/>
  <c r="D10" i="160"/>
  <c r="D9" i="160"/>
  <c r="D8" i="160"/>
  <c r="D6" i="120"/>
  <c r="D78" i="160" l="1"/>
  <c r="D26" i="160"/>
  <c r="D13" i="160"/>
  <c r="B37" i="155" l="1"/>
  <c r="D28" i="155"/>
  <c r="D27" i="155"/>
  <c r="D26" i="155"/>
  <c r="D25" i="155"/>
  <c r="D24" i="155"/>
  <c r="D23" i="155"/>
  <c r="D22" i="155"/>
  <c r="D21" i="155"/>
  <c r="D20" i="155"/>
  <c r="E13" i="155"/>
  <c r="D3" i="155"/>
  <c r="E37" i="155"/>
  <c r="C37" i="155"/>
  <c r="D36" i="155"/>
  <c r="D35" i="155"/>
  <c r="D34" i="155"/>
  <c r="D33" i="155"/>
  <c r="D32" i="155"/>
  <c r="D31" i="155"/>
  <c r="D30" i="155"/>
  <c r="D29" i="155"/>
  <c r="D19" i="155"/>
  <c r="D18" i="155"/>
  <c r="D17" i="155"/>
  <c r="C13" i="155"/>
  <c r="B13" i="155"/>
  <c r="D12" i="155"/>
  <c r="D11" i="155"/>
  <c r="D10" i="155"/>
  <c r="D9" i="155"/>
  <c r="D8" i="155"/>
  <c r="D7" i="155"/>
  <c r="D3" i="120"/>
  <c r="D4" i="120"/>
  <c r="C7" i="148"/>
  <c r="D13" i="155" l="1"/>
  <c r="D37" i="155"/>
  <c r="K11" i="153" l="1"/>
  <c r="D5" i="120"/>
  <c r="C4" i="148"/>
  <c r="J11" i="153" l="1"/>
</calcChain>
</file>

<file path=xl/sharedStrings.xml><?xml version="1.0" encoding="utf-8"?>
<sst xmlns="http://schemas.openxmlformats.org/spreadsheetml/2006/main" count="12915" uniqueCount="4378">
  <si>
    <t>Summary of the results of the NHMRC 2024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</si>
  <si>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</si>
  <si>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</si>
  <si>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</si>
  <si>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</si>
  <si>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</si>
  <si>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</si>
  <si>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</si>
  <si>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</si>
  <si>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</si>
  <si>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</si>
  <si>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</si>
  <si>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</si>
  <si>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</si>
  <si>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</si>
  <si>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</si>
  <si>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</si>
  <si>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</si>
  <si>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</si>
  <si>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</si>
  <si>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</si>
  <si>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</si>
  <si>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</si>
  <si>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</si>
  <si>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</si>
  <si>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</si>
  <si>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</si>
  <si>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</si>
  <si>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</si>
  <si>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</si>
  <si>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</si>
  <si>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</si>
  <si>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</si>
  <si>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</si>
  <si>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</si>
  <si>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</si>
  <si>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</si>
  <si>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</si>
  <si>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</si>
  <si>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</si>
  <si>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</si>
  <si>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</si>
  <si>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</si>
  <si>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</si>
  <si>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</si>
  <si>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</si>
  <si>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</si>
  <si>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</si>
  <si>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</si>
  <si>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</si>
  <si>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</si>
  <si>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</si>
  <si>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</si>
  <si>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</si>
  <si>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</si>
  <si>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</si>
  <si>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</si>
  <si>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</si>
  <si>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</si>
  <si>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</si>
  <si>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</si>
  <si>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</si>
  <si>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</si>
  <si>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</si>
  <si>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</si>
  <si>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</si>
  <si>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</si>
  <si>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</si>
  <si>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</si>
  <si>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</si>
  <si>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</si>
  <si>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</si>
  <si>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</si>
  <si>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</si>
  <si>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</si>
  <si>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</si>
  <si>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</si>
  <si>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</si>
  <si>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</si>
  <si>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</si>
  <si>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</si>
  <si>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</si>
  <si>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</si>
  <si>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</si>
  <si>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</si>
  <si>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</si>
  <si>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</si>
  <si>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</si>
  <si>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Assoc Prof Abdullah Mamun</t>
  </si>
  <si>
    <t>International Collaborations</t>
  </si>
  <si>
    <t>2023 NHMRC-Global Alliance for Chronic Diseases</t>
  </si>
  <si>
    <t>Preventing non-communicable diseases (PreventNCD) among Indigenous children and youth in major cities of Australia</t>
  </si>
  <si>
    <t>The University of Queensland</t>
  </si>
  <si>
    <t>QLD</t>
  </si>
  <si>
    <t>University</t>
  </si>
  <si>
    <t>Health Services Research</t>
  </si>
  <si>
    <t>aboriginal and torres strait islander diet and nutrition | aboriginal and torres strait islander health promotion | aboriginal and torres strait islander public health and wellbeing</t>
  </si>
  <si>
    <t>aboriginal health</t>
  </si>
  <si>
    <t>early detection</t>
  </si>
  <si>
    <t>chronic diseases</t>
  </si>
  <si>
    <t>community intervention</t>
  </si>
  <si>
    <t>primary care</t>
  </si>
  <si>
    <t>The aim of this implementation research project is to build a partnership between our multidisciplinary research team and urban Aboriginal Community Controlled Health Services (ACCHS) in two state capital cities of Australia (Brisbane and Darwin) to co-develop and deliver a best-evidence behavioural change intervention program that is embedded into the ACCHS’s existing service delivery model of care to prevent the emergence of NCD risks among urban Indigenous children and youth in Australia.</t>
  </si>
  <si>
    <t>.</t>
  </si>
  <si>
    <t>Prof Amanda Thrift</t>
  </si>
  <si>
    <t>Co-designing a multi-level intervention for improving continuum of care for NCDs in three diverse cities in Nepal</t>
  </si>
  <si>
    <t>Monash University</t>
  </si>
  <si>
    <t>VIC</t>
  </si>
  <si>
    <t>implementation science and evaluation | primary health care | digital health</t>
  </si>
  <si>
    <t>community health care</t>
  </si>
  <si>
    <t>chronic illness prevention</t>
  </si>
  <si>
    <t>health care worker education</t>
  </si>
  <si>
    <t>implementation</t>
  </si>
  <si>
    <t>equity</t>
  </si>
  <si>
    <t>To address the current fragmentation of primary and community health care systems, we will co-design a multi-level intervention to determine what works, and in what dose, frequency and duration to prevent, diagnose and manage risk factors for non-communicable diseases (NCDs). Community health workers will be trained to provide lifestyle counselling and monitoring of people with NCDs, and track and refer them for appropriate care. We will assess both clinical and implementation outcomes.</t>
  </si>
  <si>
    <t>Prof Elif Ekinci</t>
  </si>
  <si>
    <t>Targeted Research</t>
  </si>
  <si>
    <t>2023 TCR Ensuring the Quality and Safety of Telehealth</t>
  </si>
  <si>
    <t>Advancing Quality and Safe Virtual Diabetes Care in Emergency Settings (VIRDI)</t>
  </si>
  <si>
    <t>University of Melbourne</t>
  </si>
  <si>
    <t>digital health</t>
  </si>
  <si>
    <t>diabetes</t>
  </si>
  <si>
    <t>telemedicine</t>
  </si>
  <si>
    <t>emergency medicine</t>
  </si>
  <si>
    <t>indigenous health</t>
  </si>
  <si>
    <t>rural and remote health services</t>
  </si>
  <si>
    <t>Diabetes–the fastest-growing chronic condition in Australia–impacts every part of our health system. Indigenous Australians, rural/remote communities and people from culturally and linguistically diverse backgrounds are disproportionately impacted by diabetes. Our research will address the gap in access to urgent diabetes care, developing a roadmap for culturally safe virtual specialist support accessible to all Australians experiencing a diabetes-related emergency regardless of geography.</t>
  </si>
  <si>
    <t>Prof Della Forster</t>
  </si>
  <si>
    <t>Does offering a combination of video health and face-to-face visits for antenatal care result in improved patient experience and is it as safe as standard (face-to-face) care? A co-designed non-inferiority randomised controlled trial</t>
  </si>
  <si>
    <t>La Trobe University</t>
  </si>
  <si>
    <t xml:space="preserve">clinical midwifery | health services and systems not elsewhere classified | obstetrics and gynaecology </t>
  </si>
  <si>
    <t>maternal and child health</t>
  </si>
  <si>
    <t>pregnancy</t>
  </si>
  <si>
    <t>randomised controlled trial (rct)</t>
  </si>
  <si>
    <t>midwifery</t>
  </si>
  <si>
    <t>consumer preferences</t>
  </si>
  <si>
    <t>Telehealth in pregnancy (where women have some pregnancy appointments with their midwife or doctor by video call instead of face-to-face) has become common in Australia since the COVID-19 pandemic. We will carefully evaluate the use of some telehealth for pregnancy care in a large study to make sure it is safe for pregnant women and their babies, understand the cost implications, and importantly, understand what women think of telehealth and how it affects their experiences and access to care.</t>
  </si>
  <si>
    <t>Prof Sarah Larkins</t>
  </si>
  <si>
    <t xml:space="preserve">Leveraging NQ telehealth experience for contextually-informed process guidelines to optimise health service access, quality and safety in rural and remote Australia </t>
  </si>
  <si>
    <t>James Cook University</t>
  </si>
  <si>
    <t>digital health | rural and remote health services | health systems</t>
  </si>
  <si>
    <t>quality improvement</t>
  </si>
  <si>
    <t>health service accessibility</t>
  </si>
  <si>
    <t>cultural perceptions</t>
  </si>
  <si>
    <t>Use of telehealth in north Queensland has evolved early and rapidly in response to the health service needs of a culturally diverse population spread over a large area. This project maps knowledge about existing telehealth usage, examines strategies for safe and high quality use, including cultural acceptability and co-develops guidelines for health care providers and consumers for the optimal usage of telehealth across north Queensland. This is likely to be applicable across other RRR areas.</t>
  </si>
  <si>
    <t>Prof Meredith Makeham</t>
  </si>
  <si>
    <t>The general practice and residential aged care study of telehealth augmented holistic care – exploring safety, quality, acceptability and sustainability: "The GRACE-Telehealth Study”</t>
  </si>
  <si>
    <t>University of Sydney</t>
  </si>
  <si>
    <t>NSW</t>
  </si>
  <si>
    <t>patient safety | digital health | primary health care</t>
  </si>
  <si>
    <t>aged care</t>
  </si>
  <si>
    <t>general practice</t>
  </si>
  <si>
    <t>patient safety</t>
  </si>
  <si>
    <t>quality of care</t>
  </si>
  <si>
    <t>The GRACE-Telehealth study will provide high quality new evidence on the safety, quality, acceptability and sustainability of using telehealth for people living in residential aged care homes (RACHs). It will evaluate telehealth from the perspective of residents, carers, RACHs and GPs, producing decision support for clinicians to choose when telehealth is appropriate and how to use it, and health economic guidance to improve RACH telehealth adoption and resident's access to health services.</t>
  </si>
  <si>
    <t>Prof Jonathan Karnon</t>
  </si>
  <si>
    <t>Enabling safe, high quality &amp; high value virtual emergency care in Australia</t>
  </si>
  <si>
    <t>Flinders University</t>
  </si>
  <si>
    <t>SA</t>
  </si>
  <si>
    <t>implementation science and evaluation</t>
  </si>
  <si>
    <t>emergency medical service</t>
  </si>
  <si>
    <t>clinical epidemiology</t>
  </si>
  <si>
    <t>health economics</t>
  </si>
  <si>
    <t>consumers</t>
  </si>
  <si>
    <t>ED ramping results in delays in access to appropriate health care and distress to patients. Reducing ED ramping by improving the management of patients requiring emergency care is a top priority for the Australian health system. Virtual ED services aim to provide appropriate care for non-life-threatening emergencies in the community. Collaborating with health professionals and consumers, this research aims to inform improvements in the design and application of virtual ED services in Australia.</t>
  </si>
  <si>
    <t>Prof Christine Phillips</t>
  </si>
  <si>
    <t xml:space="preserve">Enhancing safe telehealth for all in high risk consultations: a multiperspective, mixed-methods study </t>
  </si>
  <si>
    <t>Australian National University</t>
  </si>
  <si>
    <t>ACT</t>
  </si>
  <si>
    <t>doctor-patient relationships</t>
  </si>
  <si>
    <t>doctor-patient interaction</t>
  </si>
  <si>
    <t>informed decision making</t>
  </si>
  <si>
    <t>This project explores ways to improve the safety of telehealth consultations in primary care, including people with limited English proficiency, through the study of simulated consultations for high-risk medications, using mixed method research. The results of the project will be translated into decision aids for clinicians and consumers addressing medication safety and promotion of shared decision-making, with a particular focus on people with limited English proficiency.</t>
  </si>
  <si>
    <t>Dr Peter Arrow</t>
  </si>
  <si>
    <t>Partnership Projects</t>
  </si>
  <si>
    <t>2023 Partnership Projects PRC1</t>
  </si>
  <si>
    <t>The use of Silver Fluoride and Teledentistry to manage and prevent childhood dental decay among Aboriginal children in remote communities</t>
  </si>
  <si>
    <t>University of Western Australia</t>
  </si>
  <si>
    <t>WA</t>
  </si>
  <si>
    <t>Public Health Research</t>
  </si>
  <si>
    <t>dentistry not elsewhere classified  | aboriginal and torres strait islander child health and wellbeing</t>
  </si>
  <si>
    <t>oral health</t>
  </si>
  <si>
    <t>access to dental care</t>
  </si>
  <si>
    <t>dental caries</t>
  </si>
  <si>
    <t>dental treatments</t>
  </si>
  <si>
    <t>Access to dental treatment by those living in remote communities is limited to times when an oral health professional team visits the community. We aim to improve access to care by testing the feasibility of using the skills of an Aboriginal Health Worker (AHW), supported through the use of teledentistry to assess dental decay, and to apply a bactericidal and remineralising solution to decay-affected teeth of children in remote communities to stop the decay and stop new decay forming.</t>
  </si>
  <si>
    <t>Prof Deborah Schofield</t>
  </si>
  <si>
    <t>Translation of precision medicine into clinics for genetic blindness: from diagnosis to clinical management and therapies</t>
  </si>
  <si>
    <t>Macquarie University</t>
  </si>
  <si>
    <t>health economics  | economic models and forecasting | medical genetics (excl. cancer genetics)</t>
  </si>
  <si>
    <t>health policy</t>
  </si>
  <si>
    <t>retinal dystrophy</t>
  </si>
  <si>
    <t>blindness</t>
  </si>
  <si>
    <t>genomics</t>
  </si>
  <si>
    <t>Inherited retinal diseases (IRDs) lead to incurable blindness. They have a profound effect on patients and their families. Targeted therapies now hold the promise of preventing progression of blindness and vision improvement for some forms of IRD. The aims of this project are to determine the cost and quality of life impacts of IRDs, and develop a model to assess the cost effectiveness of routine genomic sequencing and the impact of targeted therapeutic options and reproductive planning in IRDs.</t>
  </si>
  <si>
    <t>Prof Carol Maher</t>
  </si>
  <si>
    <t xml:space="preserve">Levelling the Playing Field: A Scalable Community-wide Strategy to Improve Equity in Access to a Universal Children's Sports Voucher Program </t>
  </si>
  <si>
    <t>University of South Australia</t>
  </si>
  <si>
    <t>community child health  | health equity</t>
  </si>
  <si>
    <t>community child health</t>
  </si>
  <si>
    <t>controlled trial</t>
  </si>
  <si>
    <t>health services</t>
  </si>
  <si>
    <t>wellbeing</t>
  </si>
  <si>
    <t>The SA government’s $100 Sports Voucher scheme aims to help children participate in sports, due to sport's many health, wellbeing and emotional benefits. However, disadvantaged children, who have the most to benefit, are least likely to access it. We will work with stakeholders to evaluate a community-wide strategy to increase Sports Voucher uptake and sports particpation.  In future, the program may be scaled up to other disadvantaged communities across SA and nationally.</t>
  </si>
  <si>
    <t>Assoc Prof Jane Davies</t>
  </si>
  <si>
    <t>A co-designed approach to reducing the burden of liver disease in First Nations populations in northern Australia: Hep B PAST Plus</t>
  </si>
  <si>
    <t>Menzies School of Health Research</t>
  </si>
  <si>
    <t>NT</t>
  </si>
  <si>
    <t>Research Institutes</t>
  </si>
  <si>
    <t>Clinical Medicine and Science Research</t>
  </si>
  <si>
    <t>health services and systems not elsewhere classified | aboriginal and torres strait islander public health and wellbeing | public health not elsewhere classified</t>
  </si>
  <si>
    <t>hepatitis b virus</t>
  </si>
  <si>
    <t>hepatocellular carcinoma</t>
  </si>
  <si>
    <t>fatty liver disease</t>
  </si>
  <si>
    <t>liver</t>
  </si>
  <si>
    <t xml:space="preserve">Liver disease can cause liver cancer and death. It is important that people with liver disease know early so that the condition can be managed appropriately. First Nations people in Australia have higher rates of liver disease, especially in the Northern Territory and Far North Queensland. This project will work with those living with liver disease, the community, and health professionals so that First Nations people living with liver disease can live longer and healthier lives.
</t>
  </si>
  <si>
    <t>Assoc Prof Aideen McInerney-Leo</t>
  </si>
  <si>
    <t xml:space="preserve">Melanoma Population Screening: Using Genomics to Facilitate Risk Stratification  </t>
  </si>
  <si>
    <t>genomics | preventative health care | health policy</t>
  </si>
  <si>
    <t>population screening</t>
  </si>
  <si>
    <t>melanoma</t>
  </si>
  <si>
    <t>risk assessment</t>
  </si>
  <si>
    <t>cancer prevention</t>
  </si>
  <si>
    <t>Melanoma is the third most commonly diagnosed cancer in Australia. Population-wide screening is not feasible, but targeted screening of high-risk individuals is economically viable and improves patient outcomes. We will collaborate with industry and consumers to create personalised risk scores based on genetic and skin damage data. After evaluating impact on consumers, and health economic data, policy experts will determine whether this model meets Australian population screening criteria.</t>
  </si>
  <si>
    <t>Prof Paulo Ferreira</t>
  </si>
  <si>
    <t>Delivering best-practice community care for low back pain through an effective national help line</t>
  </si>
  <si>
    <t>health and community services | implementation science and evaluation</t>
  </si>
  <si>
    <t>low back pain</t>
  </si>
  <si>
    <t>musculoskeletal disorders</t>
  </si>
  <si>
    <t>access to health care</t>
  </si>
  <si>
    <t>health care delivery</t>
  </si>
  <si>
    <t>health care utilisation</t>
  </si>
  <si>
    <t>MSK Australia is Australia’s leading musculoskeletal consumers group. This project will upgrade and evaluate MSK Australia’s existing national Help Line to bridge the gap in community-based support services for patients with low back pain across Australia. If successful, the upgraded Help Line will improve patients’ self-management, and reduce preventable general practitioner and Emergency Department presentations for low back pain.</t>
  </si>
  <si>
    <t>Prof Penelope Hasking</t>
  </si>
  <si>
    <t>COMPAS-S: Checking on mental health - Providing alternatives to suicide for students</t>
  </si>
  <si>
    <t>Curtin University</t>
  </si>
  <si>
    <t>clinical psychology | counselling psychology</t>
  </si>
  <si>
    <t>suicide prevention</t>
  </si>
  <si>
    <t>preventive screening</t>
  </si>
  <si>
    <t>anxiety</t>
  </si>
  <si>
    <t>depression</t>
  </si>
  <si>
    <t>longitudinal study</t>
  </si>
  <si>
    <t>Every year, nearly 250,000 Australian university students report suicidal thoughts and behaviours, but are reluctant to seek support. We have developed a novel screening tool that accurately identifies students at increased suicide risk, and proactively reach out to offer safety planning and support. Our initial work shows this is associated with a 41.7% reduction in suicidal behaviour one year later. In this project, we will extend this program to support university students across the country.</t>
  </si>
  <si>
    <t>Prof Ruth Hubbard</t>
  </si>
  <si>
    <t>Derivation, Validation and Implementation of a Digital Frailty Index for Acute Care Settings in Queensland</t>
  </si>
  <si>
    <t>aged health care | implementation science and evaluation | health informatics and information systems</t>
  </si>
  <si>
    <t>frailty</t>
  </si>
  <si>
    <t>hospitals</t>
  </si>
  <si>
    <t>geriatric assessment</t>
  </si>
  <si>
    <t>health informatics</t>
  </si>
  <si>
    <t>Currently people who are frail when they go into hospital do not get the right care leading to longer hospital stays and poorer outcomes. Our research team and partners Qld Health, COTA Qld, and IHACPA will test if using data from an electronic medical record can identify how frail a person is when they are first admitted. This electronic data will generate a ‘frailty index’ which could be used by patients, carers, and clinical staff to improve hospital care in Qld hospitals, and Australia-wide.</t>
  </si>
  <si>
    <t>Prof Sally Brinkman</t>
  </si>
  <si>
    <t>Self Regulation RCT in Primary Schools - Understanding the Mechanism and Impact on Wellbeing and Equity</t>
  </si>
  <si>
    <t>infant and child health | teacher and student wellbeing | learning, motivation and emotion</t>
  </si>
  <si>
    <t>curriculum-based learning</t>
  </si>
  <si>
    <t>social and behavioural research</t>
  </si>
  <si>
    <t>Self-Regulated Learning is a way for people to take charge of their own learning by setting goals, planning, monitoring, evaluating, and adjusting their strategies. It's important because it can predict how well someone will do in school and in life. A study in Germany showed that a simple and inexpensive program helped young students with self regulation. In South Australia we will see if a modified version of the program can have similar positive effects on student success and wellbeing.</t>
  </si>
  <si>
    <t>Prof Debra Rickwood</t>
  </si>
  <si>
    <t>Novel outcome measures for online youth mental health services</t>
  </si>
  <si>
    <t>University of Canberra</t>
  </si>
  <si>
    <t>clinical and health psychology not elsewhere classified | affective computing</t>
  </si>
  <si>
    <t>clinical outcome</t>
  </si>
  <si>
    <t>mental health services</t>
  </si>
  <si>
    <t>youth</t>
  </si>
  <si>
    <t>computer-based decision support</t>
  </si>
  <si>
    <t>internet service delivery</t>
  </si>
  <si>
    <t>Outcome measures for online youth mental health services are urgently needed. This research partnership with headspace online youth mental health services will define, design, and test real-time, unobtrusive measures of change in client outcomes and clinician actions derived by machine learning algorithms during online chat -based services. These measures will be built into a clinical support tool for online clinicians, and provide outcome data for measuring service effectiveness.</t>
  </si>
  <si>
    <t>Dr Rachel Toovey</t>
  </si>
  <si>
    <t>Linking young people with disability to participation through cycling: Implementation and evaluation of the co-designed CycLink program</t>
  </si>
  <si>
    <t>physiotherapy | people with disability | implementation science and evaluation</t>
  </si>
  <si>
    <t>disability</t>
  </si>
  <si>
    <t>child</t>
  </si>
  <si>
    <t>physical activity</t>
  </si>
  <si>
    <t>allied health</t>
  </si>
  <si>
    <t>Children with disability have fewer opportunities to participate in their local communities, harming their health across the lifespan. Cycling is a popular activity in Australia, yet barriers to inclusive community participation exist. Reducing barriers to participation requires accessible supports and collaboration across sectors. We will work in partnership to implement and evaluate a co-designed cycling program to improve participation of children with disability in their local community.</t>
  </si>
  <si>
    <t>Assoc Prof Michelle Barakat-Johnson</t>
  </si>
  <si>
    <t>Improving patient outcomes and reducing the hidden burden of chronic wounds: a digitally enabled Wound Model of Care (The ENABLE Study)</t>
  </si>
  <si>
    <t>implementation science and evaluation | health systems | digital health</t>
  </si>
  <si>
    <t>health service utilisation</t>
  </si>
  <si>
    <t>wound healing</t>
  </si>
  <si>
    <t>cost-effectiveness</t>
  </si>
  <si>
    <t>quality of life</t>
  </si>
  <si>
    <t>The cost of chronic wound care to individual Australians and the health care system is untenable. Our aim is to co-develop implementation strategies and then test, evaluate and disseminate an evidence-based, cost-effective digitally enabled model of care involving virtual access to wound specialists and a digital wound application for people with chronic wounds and their clinicians. Our vision is that every person with a chronic wound has access to timely and appropriate specialist wound care.</t>
  </si>
  <si>
    <t>Prof Johanna Westbrook</t>
  </si>
  <si>
    <t>Investigator Grants</t>
  </si>
  <si>
    <t>Leadership 2 (L2)</t>
  </si>
  <si>
    <t xml:space="preserve">Optimising and leveraging technology to improve medication safety </t>
  </si>
  <si>
    <t>health informatics and information systems | aged care nursing | patient safety</t>
  </si>
  <si>
    <t>medications</t>
  </si>
  <si>
    <t>evaluation studies</t>
  </si>
  <si>
    <t xml:space="preserve">Despite multimillion dollar investments in IT systems to improve medication safety, medication errors continue to cause harm and death in hospitals and residential aged care. My team has pioneered new ways to identify how and why such large scale IT systems are falling short; and innovative solutions to improve their effectiveness. This project aims to expand and scale up our groundbreaking work to ensure costly IT systems can be optimised to reduce medication errors to save lives and money.  </t>
  </si>
  <si>
    <t>Assoc Prof Michelle Kennedy (nee Bovill)</t>
  </si>
  <si>
    <t>Emerging Leadership 2 (EL2)</t>
  </si>
  <si>
    <t>Upholding our rights to self-determination in tobacco control policy and practice: Indigenous-led solutions to preventable death and disease caused by tobacco</t>
  </si>
  <si>
    <t>The University of Newcastle</t>
  </si>
  <si>
    <t>aboriginal and torres strait islander public health and wellbeing | aboriginal and torres strait islander health promotion</t>
  </si>
  <si>
    <t>smoking cessation</t>
  </si>
  <si>
    <t>behavioural intervention</t>
  </si>
  <si>
    <t>public health</t>
  </si>
  <si>
    <t>tobacco control</t>
  </si>
  <si>
    <t>While most Aboriginal and Torres Strait Islander people who smoke want to quit, they are less likely to be offered information about smoking cessation or receive culturally appropriate cessation support. As an Aboriginal tobacco control expert, my program of research will advance knowledge about effective tobacco cessation strategies for Aboriginal and Torres Strait Islander people by privileging Indigenous knowledge and voices.</t>
  </si>
  <si>
    <t>Prof Tegan Cruwys</t>
  </si>
  <si>
    <t>Leadership 1 (L1)</t>
  </si>
  <si>
    <t>Effective community solutions to prevent and treat loneliness</t>
  </si>
  <si>
    <t>clinical psychology | social psychology | social determinants of health</t>
  </si>
  <si>
    <t>social identity</t>
  </si>
  <si>
    <t>mental health</t>
  </si>
  <si>
    <t>social determinants of health</t>
  </si>
  <si>
    <t>mechanism of action</t>
  </si>
  <si>
    <t xml:space="preserve">Loneliness is one of the strongest predictors of poor health. However, we have few effective strategies to treat or prevent loneliness. This project will tackle this problem, capitalising on my expertise as one of the world's foremost loneliness experts, who has already achieved breakthroughs by developing the first program to achieve large improvements in loneliness. This project will involve 3 streams: experimental lab work, studies of prevention in the community, and a large treatment trial.   </t>
  </si>
  <si>
    <t>Assoc Prof Misty Jenkins</t>
  </si>
  <si>
    <t xml:space="preserve">A precision medicine approach to the development of innovative Immunotherapies for Brain Cancer </t>
  </si>
  <si>
    <t>The Walter and Eliza Hall Institute of Medical Research</t>
  </si>
  <si>
    <t>Basic Science Research</t>
  </si>
  <si>
    <t xml:space="preserve">other biological sciences not elsewhere classified </t>
  </si>
  <si>
    <t>cancer immunotherapy</t>
  </si>
  <si>
    <t>molecular biology</t>
  </si>
  <si>
    <t>cd8 t cells</t>
  </si>
  <si>
    <t>cell therapy</t>
  </si>
  <si>
    <t>brain</t>
  </si>
  <si>
    <t>Brain cancer defies current treatments, with a dismal 5% 5-year survival rate for glioblastoma and almost no survivors among child brainstem tumour patients. Our research targets three crucial areas: discovering new therapeutic targets, improving CAR T cell immunotherapy safety, and studying the brain tumour environment. Using advanced technologies, we aim to fast-track innovative treatments from the lab to clinical trials.</t>
  </si>
  <si>
    <t>Dr Sarah Wallace</t>
  </si>
  <si>
    <t xml:space="preserve">Lost Voices: Improving Outcomes for Older Australians with Communication Disability through Identification, Inclusion and Improved Quality of Care. </t>
  </si>
  <si>
    <t>allied health and rehabilitation science not elsewhere classified</t>
  </si>
  <si>
    <t>communication</t>
  </si>
  <si>
    <t>stroke</t>
  </si>
  <si>
    <t>aphasia</t>
  </si>
  <si>
    <t>Almost 1 million older Australians live with a communication disorder that affects their ability to understand and to be understood. My research aims to improve care and outcomes for these people through better identification of communication needs, training and resources that support inclusion, and quality assessment that drives quality improvement. I will work in partnership with community, industry, and Government to co-design solutions that ensure all older Australians have a voice.</t>
  </si>
  <si>
    <t>Prof Benjamin Hogan</t>
  </si>
  <si>
    <t>Mechanisms to promote lymphatic vessel growth in tissue repair and disease</t>
  </si>
  <si>
    <t>developmental genetics (incl. sex determination)</t>
  </si>
  <si>
    <t>zebrafish</t>
  </si>
  <si>
    <t>regeneration</t>
  </si>
  <si>
    <t>developmental biology</t>
  </si>
  <si>
    <t>developmental genetics</t>
  </si>
  <si>
    <t>cell biology</t>
  </si>
  <si>
    <t>Lymphatic vessels drain tissue fluids and traffic immune cells. Recent studies discovered that promoting lymphatic vessel growth improves outcomes in cardiovascular disease, cancer and lymphoedema. A clinical need exists to be able to promote the formation of functional lymphatic vessel networks in patients. This program will characterise mechanisms and methods to promote robust lymphatic formation. Outcomes will inform future therapeutic approaches in lymphoedema and diverse clinical settings.</t>
  </si>
  <si>
    <t>Assoc Prof Ivan Poon</t>
  </si>
  <si>
    <t>Defining the molecular basis of apoptotic cell disassembly for therapeutic targeting</t>
  </si>
  <si>
    <t>cell development, proliferation and death</t>
  </si>
  <si>
    <t>apoptosis</t>
  </si>
  <si>
    <t>chronic inflammation</t>
  </si>
  <si>
    <t>acute infective illnesses</t>
  </si>
  <si>
    <t>acute inflammation</t>
  </si>
  <si>
    <t>In humans, billions of cells are programmed to die every day in various organs as part of normal turnover and disease progression. During cell death, dying cells can disassemble into smaller fragments, a process that could facilitate their removal, as well as mediate communication with other healthy cells. We aim to understand the machinery that control the disassembly of dying cells and the role of this process during viral infections and inflammatory diseases.</t>
  </si>
  <si>
    <t>Prof Rinaldo Bellomo</t>
  </si>
  <si>
    <t>Leadership 3 (L3)</t>
  </si>
  <si>
    <t xml:space="preserve">Research programs and pivotal trials to improve outcomes in critical care medicine. </t>
  </si>
  <si>
    <t xml:space="preserve">intensive care </t>
  </si>
  <si>
    <t>sepsis</t>
  </si>
  <si>
    <t>shock</t>
  </si>
  <si>
    <t>acute renal failure</t>
  </si>
  <si>
    <t>acute care</t>
  </si>
  <si>
    <t>septic shock</t>
  </si>
  <si>
    <t>One in two Australians will be admitted to intensive care in their life. As global leader in critical care research, I will study our discovery that angiotensin II and sodium ascorbate might save lives. I will combine experimental studies in sepsis and acute kidney injury with pilot and multicentre trials to investigate such treatments. My work will create the background to definitive global practice changing trials to improve clinical decision-making and outcomes for critically ill patients.</t>
  </si>
  <si>
    <t>Dr Angli Xue</t>
  </si>
  <si>
    <t>Emerging Leadership 1 (EL1)</t>
  </si>
  <si>
    <t>Identifying and characterising gene regulatory networks of autoimmune diseases at single-cell resolution</t>
  </si>
  <si>
    <t>University of New South Wales</t>
  </si>
  <si>
    <t>genetic immunology  | statistical and quantitative genetics | genomics and transcriptomics</t>
  </si>
  <si>
    <t>autoimmune disease</t>
  </si>
  <si>
    <t>bioinformatics</t>
  </si>
  <si>
    <t>genetic variation</t>
  </si>
  <si>
    <t>control of gene expression</t>
  </si>
  <si>
    <t>complex genetic disease</t>
  </si>
  <si>
    <t>Autoimmune diseases affect over 1 million Australians and pose a high chronic health burden. This group of diseases are highly heritable and the etiology is complex and largely unknown. My research characterises the gene expression patterns in autoimmune diseases and how disease-causal genes interact in the immunologic network. The outcome will facilitate the development of novel treatments and benefit the personalised medicine by tailoring medical care to an individual's unique genetic makeup.</t>
  </si>
  <si>
    <t>Assoc Prof Kelly Williams</t>
  </si>
  <si>
    <t>Deciphering the genetic landscape of motor neuron disease towards improved outcomes for patients</t>
  </si>
  <si>
    <t>genomics | neurogenetics | neurology and neuromuscular diseases</t>
  </si>
  <si>
    <t>neurodegenerative disorders</t>
  </si>
  <si>
    <t>genetics</t>
  </si>
  <si>
    <t>motor neuron disease (mnd)</t>
  </si>
  <si>
    <t>gene mutations</t>
  </si>
  <si>
    <t>Amyotrophic lateral sclerosis (ALS) is a devastating and fatal neurodegenerative disease with no cure. Gene discoveries in ALS can become important diagnostic tools, help to understand the biology of disease, and lead to development of therapies. I will use sophisticated genomics and computational analysis methods to uncover gene defects in both hereditary and sporadic ALS. I will also use deep clinical and biological profiling to develop predictive models of disease progression and prognosis.</t>
  </si>
  <si>
    <t>Prof Kim Good-Jacobson</t>
  </si>
  <si>
    <t>A molecular approach to unlocking B cell memory potential</t>
  </si>
  <si>
    <t>humoural immunology and immunochemistry</t>
  </si>
  <si>
    <t>b cells</t>
  </si>
  <si>
    <t>germinal centre</t>
  </si>
  <si>
    <t>humoral immunology</t>
  </si>
  <si>
    <t>immunologic memory</t>
  </si>
  <si>
    <t>epigenetics</t>
  </si>
  <si>
    <t>Memory immune cells are the foundation of vaccine success. They are trained to rapidly clear a reinfection before it can do harm. Yet, we don’t know how long-lasting immune memory is formed, or how chronic viral infections disrupt our ability to form protective immune memory. My research aims to close these knowledge gaps to accelerate the development of new treatments that can significantly reduce the devastating effect of chronic infectious diseases on global health.</t>
  </si>
  <si>
    <t>Prof Anna DeFazio</t>
  </si>
  <si>
    <t>Tailoring treatment to improve outcome for ovarian cancer patients</t>
  </si>
  <si>
    <t xml:space="preserve">molecular targets | predictive and prognostic markers </t>
  </si>
  <si>
    <t>ovarian cancer</t>
  </si>
  <si>
    <t>anti-tumour drugs</t>
  </si>
  <si>
    <t>targeted therapy</t>
  </si>
  <si>
    <t>women's health</t>
  </si>
  <si>
    <t>Most women with ovarian cancer survive less than five years from diagnosis. Targeted treatments have improved outlook for some patients, but there remains a substantial proportion with no targeted treatment options. My research focuses on some of the most difficult to treat forms of ovarian cancer. It will identify drivers of cancer growth and match these to effective new treatment combinations. The goal is to extend the benefits of tailored treatment to all ovarian cancer patients.</t>
  </si>
  <si>
    <t>Dr Lauren Gardner</t>
  </si>
  <si>
    <t>Don't Blow It: Harnessing an Effective and Scalable Drug Prevention Model to Curb Youth Vaping</t>
  </si>
  <si>
    <t>preventative health care | digital health</t>
  </si>
  <si>
    <t>smoking intervention</t>
  </si>
  <si>
    <t>school health promotion</t>
  </si>
  <si>
    <t>addiction prevention</t>
  </si>
  <si>
    <t>school-based intervention</t>
  </si>
  <si>
    <t>mental health promotion</t>
  </si>
  <si>
    <t>Adolescent e-cigarette use (‘vaping’) is now a public health emergency. Effective and scalable prevention programs are urgently needed to upskill and empower youth to make informed health decisions. This research capitalises on a successful drug prevention model to generate crucial new knowledge and an innovative solution to youth vaping that can be immediately disseminated into the community. This will reduce vaping and the associated health, economic and societal burden in Australia.</t>
  </si>
  <si>
    <t>Dr Georgia Chaseling</t>
  </si>
  <si>
    <t>Rising temperatures, rising risks: Preventing heat-induced rises in cardiovascular disease</t>
  </si>
  <si>
    <t>sports medicine | exercise physiology | implementation science and evaluation</t>
  </si>
  <si>
    <t>climate change</t>
  </si>
  <si>
    <t>cardiovascular disease prevention</t>
  </si>
  <si>
    <t>health consumers</t>
  </si>
  <si>
    <t>ageing</t>
  </si>
  <si>
    <t>heat stress</t>
  </si>
  <si>
    <t>Hot weather and heat extremes claim lives, and people with heart disease are at a greater risk. This Investigator Grant will generate new knowledge to understand why people with heart disease are at risk and long-term adaptation plans to mitigate the health challenges posed by hot weather and heat extremes. Incorporating evidence-based heat management strategies and accessible advice into cardiovascular care will meaningfully reduce cardiovascular events during heat extremes.</t>
  </si>
  <si>
    <t>Dr Jacqueline Gould</t>
  </si>
  <si>
    <t>Supporting neurodevelopment through targeted nutrition</t>
  </si>
  <si>
    <t>The University of Adelaide</t>
  </si>
  <si>
    <t>applied and developmental psychology not elsewhere classified | public health nutrition | infant and child health</t>
  </si>
  <si>
    <t>paediatric</t>
  </si>
  <si>
    <t>nutrition supplementation</t>
  </si>
  <si>
    <t>neurodevelopment</t>
  </si>
  <si>
    <t>nutrition status</t>
  </si>
  <si>
    <t>child development</t>
  </si>
  <si>
    <t>Appropriate nutrition is the strongest non-genetic determinant of childhood neurodevelopment and IQ.   My program of research will combine the highest levels of evidence to resolve uncertainties about the nutrient requirements for pregnant women and infants born too soon for three nutrients that are integral to neurodevelopment;  1) Omega-3 fat  2) Donor human (breast) milk (instead of infant formula)  3) Iodine  Results will form the evidence base to guide health policy and practices.</t>
  </si>
  <si>
    <t>Assoc Prof Thomas Cox</t>
  </si>
  <si>
    <t>Delving Deeper into the Matrix: Translating new stromal targets into treatments for solid tumours</t>
  </si>
  <si>
    <t>cellular interactions (incl. adhesion, matrix, cell wall)</t>
  </si>
  <si>
    <t>extracellular matrix</t>
  </si>
  <si>
    <t>cancer therapy</t>
  </si>
  <si>
    <t>tumour targeting</t>
  </si>
  <si>
    <t>cancer biology</t>
  </si>
  <si>
    <t>mouse models</t>
  </si>
  <si>
    <t>The extracellular matrix or 'matrix' surrounds all cells and is important in regulating their behaviour. In cancer, the matrix is dramatically altered, typically making tumours more aggressive, as well as affecting drug response. Our lab develops new ways to study the matrix in cancer, uncover and validate exciting new matrix co-targets. Our research program identifies new therapeutic approaches co-targeting the matrix, taking them through pre-clinical validation and into the clinic.</t>
  </si>
  <si>
    <t>Dr Deborah Burnett</t>
  </si>
  <si>
    <t>Development of pre-clinical platforms for enhancing antibody quality in vaccine design.</t>
  </si>
  <si>
    <t>cellular immunology | humoural immunology and immunochemistry</t>
  </si>
  <si>
    <t>antibody</t>
  </si>
  <si>
    <t>pre-clinical studies</t>
  </si>
  <si>
    <t>vaccines</t>
  </si>
  <si>
    <t>humoral immunity</t>
  </si>
  <si>
    <t>protective immunity</t>
  </si>
  <si>
    <t>My work aims to develop new platforms for rapid and accurate assessment of the capacity of next-generation vaccines to induce the broadly protective antibodies, which play a pivotal role in immune defence against infectious threats. This research is poised to address significant challenges currently impeding vaccine development. These include the lack of suitable models that mirror human vaccine responses, and the complexities involved in targeting critical of pathogen vulnerability.</t>
  </si>
  <si>
    <t>Dr Fabian Kong</t>
  </si>
  <si>
    <t>Developing a laboratory-based model that mimics oral gonorrhoea infection to find compounds that can be used topically in the mouth (e.g., chewing gum) to prevent infections.</t>
  </si>
  <si>
    <t>infectious agents | infectious diseases</t>
  </si>
  <si>
    <t>neisseria gonorrhoeae</t>
  </si>
  <si>
    <t>model</t>
  </si>
  <si>
    <t>drug efficacy</t>
  </si>
  <si>
    <t>antimicrobial resistance</t>
  </si>
  <si>
    <t>drug discovery</t>
  </si>
  <si>
    <t>Oral gonorrhoea infections are rising &amp; increasingly hard to cure due to drug resistance. Past interventions like condoms and mouthwashes have failed to control it so we must find new strategies. This project will mimic, in a lab, gonorrhoea infection in the human mouth to 1) understand where gonorrhoea grows in the mouth 2) find safe &amp; effective compounds that kill gonorrhoea that can be formulated into a gum, that gay men would use before/after sex to prevent infection and stop transmission.</t>
  </si>
  <si>
    <t>Dr Kristy Robledo</t>
  </si>
  <si>
    <t>Risk prediction models for time to event data: translating clinical trials into practice</t>
  </si>
  <si>
    <t>biostatistics | applied statistics  | clinical sciences not elsewhere classified</t>
  </si>
  <si>
    <t>risk prediction</t>
  </si>
  <si>
    <t>machine learning</t>
  </si>
  <si>
    <t>prediction</t>
  </si>
  <si>
    <t>survival analysis</t>
  </si>
  <si>
    <t>biomarkers</t>
  </si>
  <si>
    <t>Complex models are available to estimate whether someone will experience an event (like a heart attack, or death) in the future. Recently, new methods to create these models have emerged.   This program will focus on estimating not only if someone will have an event, but when they will have the event. I will be developing and evaluating new methods and applying these to clinical trial datasets. The program will develop a new hub of expertise and develop the next generation of analysts.</t>
  </si>
  <si>
    <t>Assoc Prof Christine Chaffer</t>
  </si>
  <si>
    <t>Harnessing plasticity to prevent and treat metastatic and therapy-resistant cancers</t>
  </si>
  <si>
    <t>solid tumours</t>
  </si>
  <si>
    <t>plasticity</t>
  </si>
  <si>
    <t>relapse prevention</t>
  </si>
  <si>
    <t>breast cancer metastases</t>
  </si>
  <si>
    <t>drug resistance</t>
  </si>
  <si>
    <t>novel therapies</t>
  </si>
  <si>
    <t>Every year ~10 million people  worldwide die of cancer. 90% of those deaths arise from advanced-stage cancers that have spread to other sites in the body and have become resistant to anti-cancer therapies. My program zeroes in on these incurable cancers to understand how cancer cells change into therapy-resistant cells. If we can stop those changes, we will uncover new therapies to treat and prevent aggressive cancers from forming.</t>
  </si>
  <si>
    <t>Dr Sidonia Eckle</t>
  </si>
  <si>
    <t>Understanding a novel immune approach for malaria control and the implications for a vaccine</t>
  </si>
  <si>
    <t>cellular immunology | infectious diseases</t>
  </si>
  <si>
    <t>t cell immunity</t>
  </si>
  <si>
    <t>malaria vaccine</t>
  </si>
  <si>
    <t>t cell receptor</t>
  </si>
  <si>
    <t>antigen presentation</t>
  </si>
  <si>
    <t>plasmodium falciparum</t>
  </si>
  <si>
    <t>Malaria remains one of the deadliest infectious diseases worldwide. This research program will unravel the mechanisms by which MAIT cells, a recently identified set of innate-like T cells, contribute to protection from malaria. Thereby, this research program is expected to provide entirely new insights on protective immunity to malaria and substantially advance fundamental knowledge in the emerging MAIT cell field. It will also develop new MAIT cell-based vaccines against malaria.</t>
  </si>
  <si>
    <t>Dr Kevin John Selva</t>
  </si>
  <si>
    <t>Harnessing mucosal antibodies against respiratory viral infections</t>
  </si>
  <si>
    <t xml:space="preserve">humoural immunology and immunochemistry | applied immunology (incl. antibody engineering, xenotransplantation and t-cell therapies) | medical virology </t>
  </si>
  <si>
    <t>mucosal immunity</t>
  </si>
  <si>
    <t>coronavirus</t>
  </si>
  <si>
    <t>monoclonal antibody</t>
  </si>
  <si>
    <t>fc receptors</t>
  </si>
  <si>
    <t>influenza virus</t>
  </si>
  <si>
    <t>Broad antibody protection could guard against recurring mucosal infections by coronavirus and influenza. However, the antibody types and targeted viral regions driving immunity, particularly at the mucosa, remain unknown. Here, we will identify 1) the antibody features best at protecting against coronavirus and influenza infection, 2) the vaccine platforms most suited to make these antibodies, and 3) if mucosal antibody therapeutics would work against active coronavirus and influenza infections.</t>
  </si>
  <si>
    <t>Prof Tammy Hoffmann</t>
  </si>
  <si>
    <t>Harnessing the power of prognostic evidence to transform evidence-based, patient-centred, sustainable healthcare</t>
  </si>
  <si>
    <t>Bond University Limited</t>
  </si>
  <si>
    <t>other health sciences not elsewhere classified</t>
  </si>
  <si>
    <t>shared clinical decision making</t>
  </si>
  <si>
    <t>health services research</t>
  </si>
  <si>
    <t>evidence-based clinical practice</t>
  </si>
  <si>
    <t>evidence-based health care</t>
  </si>
  <si>
    <t>guidelines</t>
  </si>
  <si>
    <t>This program will develop interventions to support shared decision making, focusing on common treatments where benefits do not, or hardly, outweigh the harms. It will synthesise prognostic evidence about outcomes with and without treatment. The program will develop co-designed, scalable evidence-based interventions that support clinicians and patients to access this evidence and make informed decisions that maximise patient outcomes, wellbeing, and patient-centred sustainable healthcare.</t>
  </si>
  <si>
    <t>Prof Stacey Edwards</t>
  </si>
  <si>
    <t>Connecting the noncoding genome to breast cancer development</t>
  </si>
  <si>
    <t>The Council of the Queensland Institute of Medical Research</t>
  </si>
  <si>
    <t>antisense rna</t>
  </si>
  <si>
    <t>transcriptional regulation</t>
  </si>
  <si>
    <t>Breast cancer is a genetic disease, but most research has focused on the 2% of human DNA that contains protein-coding genes. However, the vast majority of DNA outside of these genes (called noncoding DNA) is functional and contains important elements that can promote cancer development. This program will explore how one type of noncoding element, called lncRNAs, promotes breast cancer. A better understanding of lncRNAs in breast cancer will provide new avenues for prevention or treatment.</t>
  </si>
  <si>
    <t>Prof Carol Hodgson</t>
  </si>
  <si>
    <t xml:space="preserve">Improving the quality of survival after critical illness </t>
  </si>
  <si>
    <t xml:space="preserve">physiotherapy | respiratory diseases </t>
  </si>
  <si>
    <t>intensive care</t>
  </si>
  <si>
    <t>physiotherapy</t>
  </si>
  <si>
    <t>clinical trial</t>
  </si>
  <si>
    <t>respiratory failure</t>
  </si>
  <si>
    <t>outcomes research</t>
  </si>
  <si>
    <t>Patients who are admitted to intensive care (ICU) and require mechanical ventilation for life support account for 63,000 ICU admissions and 8,190 deaths each year in Australia, higher than the national road toll. My research will transform outcomes for these patients by using data within registries and electronic medical records to perform high-impact, low cost clinical trials, generating new knowledge to inform national guidelines and policies and training the next generation of researchers.</t>
  </si>
  <si>
    <t>Dr Ann-Na Cho</t>
  </si>
  <si>
    <t xml:space="preserve">Harnessing the power of the human Brain Microphysiological System as a model for neuroinflammation, viral infections and pre-clinical therapeutic screening </t>
  </si>
  <si>
    <t xml:space="preserve">tissue engineering | neurosciences not elsewhere classified | virology </t>
  </si>
  <si>
    <t>microglia</t>
  </si>
  <si>
    <t>virology</t>
  </si>
  <si>
    <t>tissue engineering</t>
  </si>
  <si>
    <t>neurovirology</t>
  </si>
  <si>
    <t>disease modelling</t>
  </si>
  <si>
    <t>This stem cell engineering program aims to elucidate a novel neuroinflammation mechanisms associated with virus infection. The anticipated outcome is to provide new neuroscientific findings and lead to an innovative approach to investigating virus infection driven long-term neurological symptoms. Results will be translated to facilitate physician’s decision on diagnosis, monitor virus infection symptoms, optimise treatment through a lab-grown personalised brain model (precision medicine).</t>
  </si>
  <si>
    <t>Assoc Prof Chung Kai Chan</t>
  </si>
  <si>
    <t>Unleashing the power of AI: Supercharging social media campaigns against youth vaping</t>
  </si>
  <si>
    <t>health promotion | artificial intelligence not elsewhere classified</t>
  </si>
  <si>
    <t>nicotine</t>
  </si>
  <si>
    <t>health promotion</t>
  </si>
  <si>
    <t>smoking</t>
  </si>
  <si>
    <t>mass media</t>
  </si>
  <si>
    <t>The rapid increase in youth vaping demands a fresh approach beyond traditional health-focused campaigns. My research program will harness the power of generative AI to tailor anti-vaping messages to resonate with Australia's diverse youth. We will develop specialized AI models, and produce relevant and diverse campaign materials that will be tested in a trial using generative AI for vaping prevention. This work is expected to revolutionize the design of tailored public health campaigns.</t>
  </si>
  <si>
    <t>Prof Melanie Bahlo</t>
  </si>
  <si>
    <t>Leveraging population cohorts to link common and rare genetic disease mechanisms</t>
  </si>
  <si>
    <t xml:space="preserve">statistical and quantitative genetics | neurogenetics | other biological sciences not elsewhere classified </t>
  </si>
  <si>
    <t>quantitative genetics</t>
  </si>
  <si>
    <t>neurogenetics</t>
  </si>
  <si>
    <t>statistical genetics</t>
  </si>
  <si>
    <t>retinal disease</t>
  </si>
  <si>
    <t>Understanding of what is causing a genetic disease is very important to patients and treating physicians. Identified genes, variants and understanding of how the disease is caused is key to develop diagnostics, to prevent disease, to prognosticate and to develop therapeutics. This project will build on previous work and will focus on neurological and retinal disorders. It will identify new genes and increase understanding of the cause of disease. New tools will also be developed along the way.</t>
  </si>
  <si>
    <t>Prof Bruce Campbell</t>
  </si>
  <si>
    <t>Optimising stroke imaging and reperfusion therapies</t>
  </si>
  <si>
    <t xml:space="preserve">central nervous system </t>
  </si>
  <si>
    <t>ischaemic stroke</t>
  </si>
  <si>
    <t>brain imaging</t>
  </si>
  <si>
    <t>alternative thrombolytic agents</t>
  </si>
  <si>
    <t>reperfusion</t>
  </si>
  <si>
    <t>perfusion imaging</t>
  </si>
  <si>
    <t>Stroke is a leading cause of death and disability in Australia and globally. I have a strong track record in brain imaging &amp; emergency stroke treatment research that has transformed guidelines and clinical practice globally. My priorities now are to create innovative pre-hospital systems to accelerate emergency treatments, improve the accuracy of brain imaging techniques to guide treatment decision-making and develop improved, widely-applicable strategies to open blocked brain arteries.</t>
  </si>
  <si>
    <t>Prof Kim Bennell</t>
  </si>
  <si>
    <t>Optimising lifestyle care to reduce the burden of knee and hip osteoarthritis</t>
  </si>
  <si>
    <t xml:space="preserve">physiotherapy | rehabilitation | rheumatology and arthritis </t>
  </si>
  <si>
    <t>exercise</t>
  </si>
  <si>
    <t>knee osteoarthritis</t>
  </si>
  <si>
    <t>Many Australians live with chronic disabling pain due to knee &amp; hip osteoarthritis. The proposed research will allow us to determine ways to boost the benefits of exercise &amp; to design &amp; evaluate new treatment models that improve access to &amp; optimise lifestyle care. Findings will guide clinical care &amp; provide programs &amp; tools to help people successfully manage their condition. The ultimate aim is that more people with osteoarthritis will receive better lifestyle care to improve outcomes.</t>
  </si>
  <si>
    <t>Assoc Prof Rishi Kotecha</t>
  </si>
  <si>
    <t>Improving Outcomes for High-Risk Paediatric Leukaemia</t>
  </si>
  <si>
    <t>haematological tumours | infant and child health</t>
  </si>
  <si>
    <t>acute lymphoblastic leukaemia (all)</t>
  </si>
  <si>
    <t>infant</t>
  </si>
  <si>
    <t>xenografts</t>
  </si>
  <si>
    <t>novel therapeutic agents</t>
  </si>
  <si>
    <t>Modern therapies for children with leukaemia have led to marked improvements in outcome. However, survival rates for certain subtypes remain poor and leukaemia remains a leading cause of disease-related death in children. More effective therapies are desperately needed. My program aims to improve outcomes by developing unique preclinical models to evaluate novel drugs for high-risk paediatric leukaemia and fast-tracking them to the clinic via design and implementation of global clinical trials.</t>
  </si>
  <si>
    <t>Dr Alexander Bryson</t>
  </si>
  <si>
    <t>Characterizing and correcting epileptic pathology at the microcircuit scale</t>
  </si>
  <si>
    <t>neurology and neuromuscular diseases | central nervous system  | computational neuroscience (incl. mathematical neuroscience and theoretical neuroscience)</t>
  </si>
  <si>
    <t>epilepsy</t>
  </si>
  <si>
    <t>neurophysiology</t>
  </si>
  <si>
    <t>neuroscience</t>
  </si>
  <si>
    <t>calcium imaging</t>
  </si>
  <si>
    <t>neocortex</t>
  </si>
  <si>
    <t>Epilepsy is a common disorder where abnormal electrical activity (seizures) arise in the brain. Unfortunately, therapies are ineffective for many patients because it is unknown how the brain generates seizures. My project will address this using optical imaging techniques to investigate the mechanisms and treatment of epilepsy in mouse models. These findings will advance our knowledge of epilepsy, enable improved drug discovery, and test a novel form of therapy with translatable potential.</t>
  </si>
  <si>
    <t>Assoc Prof James Shine</t>
  </si>
  <si>
    <t>Neuroimaging, Neural Models, and Neurobiology: A Fresh Look at Dementia</t>
  </si>
  <si>
    <t>cognition | neurology and neuromuscular diseases</t>
  </si>
  <si>
    <t>neuroimaging</t>
  </si>
  <si>
    <t>dementia</t>
  </si>
  <si>
    <t>mathematical modelling</t>
  </si>
  <si>
    <t>neurobiology</t>
  </si>
  <si>
    <t>neuropharmacology</t>
  </si>
  <si>
    <t>I will use advanced brain imaging analyses to understand what goes wrong in the brains of people with dementia, in the hope that we can identify affected individuals early in the course of the disease and create new treatments to alleviate their suffering.</t>
  </si>
  <si>
    <t>Dr Izanne Roos</t>
  </si>
  <si>
    <t>Evidence based use of high-efficacy therapies in multiple sclerosis</t>
  </si>
  <si>
    <t>neurology and neuromuscular diseases</t>
  </si>
  <si>
    <t>multiple sclerosis (ms)</t>
  </si>
  <si>
    <t>clinical decision making</t>
  </si>
  <si>
    <t>clinical effectiveness</t>
  </si>
  <si>
    <t>longitudinal cohort study</t>
  </si>
  <si>
    <t>Multiple sclerosis (MS) is a prominent cause of neurological disability. It is therefore essential to select the best treatment strategy that minimises the risk of irreversible long-term disability. MS is however a variable disease, and not all patients require the same strategy to achieve the best long-term outcome. This research stream aims to personalise treatment decisions by studying in who, how, and when, to use the most potent MS therapies to reduce disability while also minimising risk.</t>
  </si>
  <si>
    <t>Prof Craig Anderson</t>
  </si>
  <si>
    <t>Innovative strategies to reduce the global burden of stroke</t>
  </si>
  <si>
    <t xml:space="preserve">cardiology (incl. cardiovascular diseases) | major global burdens of disease | central nervous system </t>
  </si>
  <si>
    <t>acute stroke</t>
  </si>
  <si>
    <t>cerebral ischaemia</t>
  </si>
  <si>
    <t>intracerebral haemorrhage</t>
  </si>
  <si>
    <t>health outcomes</t>
  </si>
  <si>
    <t>Stroke is a major cause of death and disability, worldwide. Some 60,000 Australians are affected by stroke each year. Survivors commonly suffer long-term disability, mood, memory and social problems, and family caregivers are affected. My research focuses on improving the design and conduct of clinical trials in order to develop better approaches to the prevention, treatment and recovery of those affected by stroke, not just in Australia but also in low-resource settings across the world.</t>
  </si>
  <si>
    <t>Prof David Komander</t>
  </si>
  <si>
    <t xml:space="preserve">Mapping and mining the ubiquitin system </t>
  </si>
  <si>
    <t>proteomics and intermolecular interactions (excl. medical proteomics) | structural biology (incl. macromolecular modelling) | signal transduction</t>
  </si>
  <si>
    <t>ubiquitin</t>
  </si>
  <si>
    <t>molecular basis of disease</t>
  </si>
  <si>
    <t>structural biology</t>
  </si>
  <si>
    <t>biochemistry</t>
  </si>
  <si>
    <t>mass spectrometry</t>
  </si>
  <si>
    <t>The attachment of ubiquitin to proteins furnishes cells with a molecular switchboard to tune a proteins behaviour, regulating its abundance, interactions, and location. Our research focusses on this ‘ubiquitin code’, which we seek to understand, and eventually purposefully (re)write, read, and erase in diseases including cancer, inflammation and neurodegeneration. We are now investigating how and why ubiquitin is attached to sugars and lipids, an exciting new frontier in ubiquitin research.</t>
  </si>
  <si>
    <t>Prof Claudia Nold</t>
  </si>
  <si>
    <t>Developing and Repurposing Therapies: Pioneering Interventional Immunology for Early Life Diseases &amp; Beyond</t>
  </si>
  <si>
    <t>neonatology | immunology not elsewhere classified</t>
  </si>
  <si>
    <t>interleukins (il)</t>
  </si>
  <si>
    <t>animal model</t>
  </si>
  <si>
    <t>translational research</t>
  </si>
  <si>
    <t>cytokine regulation</t>
  </si>
  <si>
    <t>Modern intensive care has dramatically improved the survival of preterm infants. Unfortunately, this brings a rise in the incidence of life-threatening diseases that affect the lungs, heart and gut- all involving runaway damaging inflammation. Predicting or treating these diseases is challenging because we do not understand the causes or progression. I will search for biomarkers and investigate candidate drugs that show promise for developing anti-inflammatory therapies for our tiny patients.</t>
  </si>
  <si>
    <t>Prof Catriona Bradshaw</t>
  </si>
  <si>
    <t xml:space="preserve">Transforming the management of treatment refractory sexually transmitted infections (STI) and STI syndromes with precision medicine and genomics   </t>
  </si>
  <si>
    <t>infectious diseases | infectious agents</t>
  </si>
  <si>
    <t>infectious diseases</t>
  </si>
  <si>
    <t>clinical microbiology</t>
  </si>
  <si>
    <t>antimicrobial therapy</t>
  </si>
  <si>
    <t>diagnostic</t>
  </si>
  <si>
    <t>Sexually transmitted infections (STIs) are rising globally and widespread antibiotic misuse is leading to antimicrobial resistance (AMR) impacting on treatment and control. My innovative research programme uses molecular and genomic methods to detect AMR in STIs, develop surveillance for AMR in STIs, and find new causes of genital infections, enabling development of accurate diagnostics and precise treatments, that achieve high cure and reduce antibiotic overuse and AMR in STIs globally.</t>
  </si>
  <si>
    <t>Dr Robyn Williams</t>
  </si>
  <si>
    <t>Developing an Aboriginal community led framework to Fetal Alcohol Spectrum Disorder</t>
  </si>
  <si>
    <t>other indigenous data, methodologies and global indigenous studies not elsewhere classified</t>
  </si>
  <si>
    <t>fetal alcohol syndrome</t>
  </si>
  <si>
    <t>aboriginal mental health</t>
  </si>
  <si>
    <t>aboriginal child</t>
  </si>
  <si>
    <t>community participation</t>
  </si>
  <si>
    <t>This research involves a codesign of an Aboriginal Community led framework to Fetal Alcohol Spectrum Disorder, that will build competency in clinical and allied health practices in an Aboriginal Medical Service. Aims include the development of the Solid families intervention, early childhood screening, and mental health support. This research framework has the potential to be scaled up for implementation for individuals with this disability across their lifespan in Aboriginal organisations.</t>
  </si>
  <si>
    <t>Prof Jenny Gunton</t>
  </si>
  <si>
    <t>Targeting β-cells for diabetes therapy</t>
  </si>
  <si>
    <t>endocrinology</t>
  </si>
  <si>
    <t>islets of langerhans</t>
  </si>
  <si>
    <t>islet transplantation</t>
  </si>
  <si>
    <t>type 1 diabetes mellitus (insulin-dependent diabetes mellitus)</t>
  </si>
  <si>
    <t>type 2 diabetes mellitus (non-insulin dependent diabetes mellitus)</t>
  </si>
  <si>
    <t>pancreatic islets</t>
  </si>
  <si>
    <t>Pancreatic ß-cells are the only cells which make and release insulin.  So normal ß-cell mass and function is critical to avoid diabetes.  This project will develop adeno-associated viruses (AAVs) to target ß-cells.  These will be used to a) improve islet transplant outcomes in human islets, b) test ability to prevent type 1 diabetes and c) increase human ß-cell proliferation using mice with human islet transplants.  The studies have potential to completely change our approach to treating human diabetes.</t>
  </si>
  <si>
    <t>Dr Edith Holloway</t>
  </si>
  <si>
    <t xml:space="preserve">Improving mental health among Australian adults with diabetes through population-level monitoring </t>
  </si>
  <si>
    <t>Deakin University</t>
  </si>
  <si>
    <t>health surveillance | mental health services | endocrinology</t>
  </si>
  <si>
    <t>prospective cohort study</t>
  </si>
  <si>
    <t>monitoring</t>
  </si>
  <si>
    <t>brief intervention</t>
  </si>
  <si>
    <t>1 in 2 people with diabetes have mental health problems. These problems often stay hidden and people with diabetes don’t receive support. We don’t understand what causes mental health problems over time. We also don’t understand when the best time is to help.  Keeping an eye on mental health and providing support to people with diabetes at the right time will help to overcome these problems. This research will address these gaps and improve the mental health of Australian adults with diabetes.</t>
  </si>
  <si>
    <t>Prof Anthony Rodgers</t>
  </si>
  <si>
    <t>Better use of established medicines</t>
  </si>
  <si>
    <t xml:space="preserve">cardiology (incl. cardiovascular diseases) | psychiatry (incl. psychotherapy) </t>
  </si>
  <si>
    <t>anti-hypertensive therapy</t>
  </si>
  <si>
    <t>antidepressant therapy</t>
  </si>
  <si>
    <t>high blood pressure</t>
  </si>
  <si>
    <t>This Investigator Grant will enable me to lead a research program on better uses of affordable generic medicines. The focus is a new hypertension treatment for which I lead an FDA approval program; and a new use of a generic regarded as a breakthrough treatment for severe depression. The grant will help ensure NMHRC-funded trials are translated into patient benefits; build further research programs addressing major health issues; and help develop our next generation of health researchers.</t>
  </si>
  <si>
    <t>Prof John Rasko</t>
  </si>
  <si>
    <t>Driving innovation in gene and cell therapy for rare diseases</t>
  </si>
  <si>
    <t>gene and molecular therapy  | medical genetics (excl. cancer genetics)</t>
  </si>
  <si>
    <t>gene therapy</t>
  </si>
  <si>
    <t>adeno-associated virus</t>
  </si>
  <si>
    <t>rare diseases</t>
  </si>
  <si>
    <t>gene transfer</t>
  </si>
  <si>
    <t>Gene therapies offer the potential for cures in those suffering with rare diseases. Our research discoveries in gene and cell therapies will transform medicine through improvements in the delivery of gene-based therapeutics using our unique knowledge. In stem cell-based therapies we will develop and apply tools to monitor and analyse how the human body responds following infusion. We will investigate medical, ethical and social aspects of rare disease diagnosis and advocate for cures.</t>
  </si>
  <si>
    <t>Prof Ingrid Scheffer</t>
  </si>
  <si>
    <t xml:space="preserve">Translational research to transform care in the developmental and epileptic encephalopathies </t>
  </si>
  <si>
    <t xml:space="preserve">neurogenetics | central nervous system </t>
  </si>
  <si>
    <t>neurodevelopmental disorders</t>
  </si>
  <si>
    <t>I will develop a multifaceted translational research program for patients with Developmental and Epileptic Encephalopathies (DEEs). I will determine the natural history of DEEs, find the cause in the 50% patients currently unsolved and pilot cognitive behavioural therapy with parents and carers.</t>
  </si>
  <si>
    <t>Prof Andrew Grulich</t>
  </si>
  <si>
    <t>Achieving HIV elimination and control of related conditions in gay and bisexual men</t>
  </si>
  <si>
    <t>preventative health care | epidemiology not elsewhere classified | infectious agents</t>
  </si>
  <si>
    <t>human immunodeficiency virus (hiv)</t>
  </si>
  <si>
    <t>homosexuality</t>
  </si>
  <si>
    <t>chemoprevention</t>
  </si>
  <si>
    <t>human papillomavirus (hpv)</t>
  </si>
  <si>
    <t xml:space="preserve">New forms of HIV prevention raise the possibility of elimination of HIV transmission. However, the promise has not yet been realized. My research will optimise HIV prevention, investigate new long-acting forms of prevention, and expand prevention in Australia’s neighbours. I will examine whether vaccines can prevent STIs and if screening can prevent anal cancer. My vision is that Australia will be the first country to reach the targets defined as ending AIDS as a public health threat.   </t>
  </si>
  <si>
    <t>Assoc Prof Kamala Ley-Thriemer</t>
  </si>
  <si>
    <t>Optimising radical cure for vivax malaria to accelerate malaria elimination</t>
  </si>
  <si>
    <t>infectious diseases | public health not elsewhere classified</t>
  </si>
  <si>
    <t>antimalarial</t>
  </si>
  <si>
    <t>malaria control</t>
  </si>
  <si>
    <t>malaria</t>
  </si>
  <si>
    <t>My vision is to contribute to global malaria elimination efforts. I will do this through an international clinical trials program across six countries testing new treatment regimens for vivax malaria. I will also use qualitative methods to design how those new treatment strategies can be implemented and will work directly with national malaria control programs to facilitate that research findings are translated into practice.</t>
  </si>
  <si>
    <t>Prof Jonathan Kalman</t>
  </si>
  <si>
    <t>Improving atrial fibrillation outcomes</t>
  </si>
  <si>
    <t xml:space="preserve">cardiology (incl. cardiovascular diseases) | respiratory diseases </t>
  </si>
  <si>
    <t>atrial fibrillation</t>
  </si>
  <si>
    <t>treatment evaluation</t>
  </si>
  <si>
    <t>atrial arrhythmias</t>
  </si>
  <si>
    <t>disease mechanisms</t>
  </si>
  <si>
    <t>cardiovascular disease</t>
  </si>
  <si>
    <t>Atrial fibrillation (AF) is the most common heart rhythm disturbance. It is estimated that a quarter of the adult population over the age of 40 will be diagnosed with AF in their lifetime. AF is associated with increased risk of stroke, heart failure and premature death. It is associated with depression and increases the risk of dementia. The proposed randomised studies will provide new approaches to the routine prevention and treatment of AF and of AF-related complications.</t>
  </si>
  <si>
    <t>Prof Julie Ratcliffe</t>
  </si>
  <si>
    <t>New health economic tools for improving the health and wellbeing of older Australians</t>
  </si>
  <si>
    <t xml:space="preserve">health systems | geriatrics and gerontology </t>
  </si>
  <si>
    <t>economic evaluation</t>
  </si>
  <si>
    <t>older people</t>
  </si>
  <si>
    <t xml:space="preserve">This important and impactful research program will work with key health partners and older patients to develop, validate and implement new health economic measurement tools to assess quality of care and quality of life, supporting a higher quality, efficient and fairer health system for older people. The quality of care experience and quality of life tools will help policy makers and practitioners across health systems world-wide to make better decisions about the care provided to older people.       </t>
  </si>
  <si>
    <t>Assoc Prof Daniel King</t>
  </si>
  <si>
    <t>Evidence-based interventions for gaming disorder in adolescents and young adults</t>
  </si>
  <si>
    <t>clinical psychology</t>
  </si>
  <si>
    <t>behavioural addictions</t>
  </si>
  <si>
    <t>sedentary behaviour</t>
  </si>
  <si>
    <t>addictive behaviours</t>
  </si>
  <si>
    <t>addiction treatment</t>
  </si>
  <si>
    <t>adolescent health</t>
  </si>
  <si>
    <t>Problem gaming is a major mental health issue that affects more than 300,000 Australians. This research program will better understand the nature and scale of this problem in Australia and develop co-designed interventions to help young people and parents manage and overcome gaming problems. This project will deliver new knowledge and practical tools and resources to reduce and prevent gaming disorder, promoting better health and social outcomes for vulnerable gamers and their families.</t>
  </si>
  <si>
    <t>Prof Trisha Peel</t>
  </si>
  <si>
    <t>Towards Elimination of Avoidable Infections in Surgery</t>
  </si>
  <si>
    <t>infectious diseases | surgery | anaesthesiology</t>
  </si>
  <si>
    <t>surgical outcomes research</t>
  </si>
  <si>
    <t>1 in 10 Australians undergo surgery each year. Infections following surgery are a devastating and avoidable complication. These infections have massive impact - and they can be stopped. My investigator grant studies optimal ways to prevent these infections and to better engage surgical patients in their care and as active research partners. My vision is to ensure the best possible outcomes for surgical patients throughout Australia and internationally.</t>
  </si>
  <si>
    <t>Assoc Prof Michael Lazarou</t>
  </si>
  <si>
    <t>Targeting mitochondrial health in Parkinson's disease through mitophagy</t>
  </si>
  <si>
    <t>cell metabolism | protein trafficking | proteomics and intermolecular interactions (excl. medical proteomics)</t>
  </si>
  <si>
    <t>mitochondria</t>
  </si>
  <si>
    <t>mitochondrial function</t>
  </si>
  <si>
    <t>protein biochemistry</t>
  </si>
  <si>
    <t>autophagy</t>
  </si>
  <si>
    <t>Mitochondria are essential structures within the cells of our body that generate the energy that sustains life. When mitochondria don’t function properly, it contributes to disease in humans. To better understand of how mitochondria break down and how to fix it, this study will investigate the function of repair pathways that maintain mitochondrial health. The results of this research can be used to identify new points of medical intervention to boost the repair pathways and prevent disease.</t>
  </si>
  <si>
    <t>Prof Eric Chow</t>
  </si>
  <si>
    <t>Optimising the use of antibiotics for sexually transmitted infections to improve antimicrobial stewardship</t>
  </si>
  <si>
    <t>preventative health care | venereology | infectious diseases</t>
  </si>
  <si>
    <t>gonorrhoea</t>
  </si>
  <si>
    <t>sexually-transmitted infections (sti)</t>
  </si>
  <si>
    <t>Gonorrhoea is a common sexually transmitted infection (STI) with resistance to nearly all the antibiotics used for its treatment globally. The benefits and harms of taking antibiotics to prevent STIs and asymptomatic screening strategies are ambiguous in relation to antibiotic resistance. This research will examine the long-term impact of antibiotic use, trial interventions of reducing screening and co-design resources with clinicians and consumers to decrease antibiotic resistance.</t>
  </si>
  <si>
    <t>Dr David Khoury</t>
  </si>
  <si>
    <t>Reducing the burden of infectious diseases using translational analytics</t>
  </si>
  <si>
    <t xml:space="preserve">infectious diseases | immunology not elsewhere classified | biological mathematics </t>
  </si>
  <si>
    <t>vaccination</t>
  </si>
  <si>
    <t>immune protection</t>
  </si>
  <si>
    <t>biostatistics</t>
  </si>
  <si>
    <t>It is now possible to rapidly collect enormous amounts of data on infectious diseases, such as COVID-19. Thus, the challenge now is – “how do we sensibly integrate data across multiple studies to deliver evidence-based policy for managing infectious diseases?” This project aims to use mathematical and data analytics approaches, in close collaboration with local and international experimentalists and clinicians, to guide efforts to reduce the burden of infectious diseases globally.</t>
  </si>
  <si>
    <t>Prof Louise Maple-Brown</t>
  </si>
  <si>
    <t>A working partnership with Aboriginal and Torres Strait Islander people to address inequities in diabetes and related health conditions</t>
  </si>
  <si>
    <t>endocrinology | implementation science and evaluation | aboriginal and torres strait islander lifecourse</t>
  </si>
  <si>
    <t>fetal origins of disease</t>
  </si>
  <si>
    <t>First Nations Australians bear a disproportionate burden of type 2 diabetes at all ages. My program of work aims to prevent and slow the progression of type 2 diabetes in First Nations children, through early-life prevention: pre-conception, pregnancy, childhood. I lead a partnership of researchers, health services and policy makers across Australia to improve diabetes-related health outcomes with First Nations communities.</t>
  </si>
  <si>
    <t>Prof James Beeson</t>
  </si>
  <si>
    <t>New pathways to achieve highly protective and long-lasting malaria vaccines</t>
  </si>
  <si>
    <t>Burnet Institute</t>
  </si>
  <si>
    <t>medical parasitology  | infectious diseases | humoural immunology and immunochemistry</t>
  </si>
  <si>
    <t>young children</t>
  </si>
  <si>
    <t>adaptive immunity</t>
  </si>
  <si>
    <t>vaccine efficacy</t>
  </si>
  <si>
    <t>This program will advance the development of highly potent and durable malaria vaccines through novel and innovative techniques to identify crucial targets for protective immunity against malaria. We will determine the reasons behind short-lived immunity and develop strategies for new vaccines that offer long-lasting protection with sustained effectiveness. These objectives will be supported by complementary vaccine development and translational activities for new approaches to malaria vaccines.</t>
  </si>
  <si>
    <t>Dr John Hart</t>
  </si>
  <si>
    <t>Azithromycin and pneumococcal conjugate vaccine for reducing child mortality in high-risk populations</t>
  </si>
  <si>
    <t>Murdoch Children's Research Institute</t>
  </si>
  <si>
    <t>community child health  | infant and child health</t>
  </si>
  <si>
    <t>bacterial infection</t>
  </si>
  <si>
    <t>pneumococcal disease</t>
  </si>
  <si>
    <t>pneumococcal vaccination</t>
  </si>
  <si>
    <t>bacterial gastroenteritis</t>
  </si>
  <si>
    <t>Child mortality is unacceptably high in many resource-limited settings: 10 to 20 times higher than in high-income countries. I plan to use widely available cheap interventions - a pneumonia vaccine and the antibiotic azithromycin - targeted to children when they are at their most vulnerable, particularly malnourished children, to reduce child deaths. The work will assess if these interventions combined can multiply the benefit, and will progress discussions towards rollout of the interventions.</t>
  </si>
  <si>
    <t>Dr Evan Healy</t>
  </si>
  <si>
    <t>How does RNA regulate gene repression?</t>
  </si>
  <si>
    <t>epigenetics (incl. genome methylation and epigenomics) | genome structure and regulation</t>
  </si>
  <si>
    <t>chromatin</t>
  </si>
  <si>
    <t>chromatin structure</t>
  </si>
  <si>
    <t>gene regulation</t>
  </si>
  <si>
    <t>When the product of certain genes is not needed, these genes are turned off in a process known as gene repression. Genes are switched off by chromatin modifiers, and the activity of these proteins is influenced by RNA. Previously considered a simple messenger molecule, RNA has emerged as a key player during development and in disease. However, our understanding of how RNA regulates gene repression in vertebrates remains rudimentary. This project aims to determine how RNA affects gene repression.</t>
  </si>
  <si>
    <t>Dr Jaithri Ananthapavan</t>
  </si>
  <si>
    <t xml:space="preserve">Transforming resource allocation decision-making for obesity prevention </t>
  </si>
  <si>
    <t>health economics  | public health not elsewhere classified | health promotion</t>
  </si>
  <si>
    <t>preventive health</t>
  </si>
  <si>
    <t>overweight/obesity</t>
  </si>
  <si>
    <t>priority setting</t>
  </si>
  <si>
    <t>Excess body weight is a driver of poor health in Australia, contributes to health inequities, and has a large cost burden on society. Government decision-making on which policies and programs to fund to address this complex issue needs to consider the costs, benefits and equity impacts of potential strategies. This project will work with decision-makers to develop the evidence they need to make informed and consistent decisions to improve the health and wellbeing of all Australians.</t>
  </si>
  <si>
    <t>Assoc Prof Ethan Goddard-Borger</t>
  </si>
  <si>
    <t>Targeting Glycosylation in Myeloproliferative Diseases</t>
  </si>
  <si>
    <t>enzymes | glycobiology | proteins and peptides</t>
  </si>
  <si>
    <t>glycobiology</t>
  </si>
  <si>
    <t>protein modification</t>
  </si>
  <si>
    <t>peptides</t>
  </si>
  <si>
    <t>Myelofibrosis, a cancer of the bone marrow, is currently treated with drugs that target the JAK2 protein. Unfortunately, these drugs have many side-effects, are not curative, and there is no back-up for drug resistant cancers. We are addressing these issues using a multi-pronged approach to understand and target a new biochemical pathway implicated in myelofibrosis. This funding will provide the insights and proof-of-concept data required to drive the development of new drugs for this cancer.</t>
  </si>
  <si>
    <t>Assoc Prof Huacheng Zhang</t>
  </si>
  <si>
    <t xml:space="preserve">Artificial Ion Channels for Advancing Neural Signalling and Treating Neurological Diseases </t>
  </si>
  <si>
    <t>RMIT University</t>
  </si>
  <si>
    <t>neural engineering | medical biotechnology diagnostics (incl. biosensors)</t>
  </si>
  <si>
    <t>ion channels</t>
  </si>
  <si>
    <t>ion transport</t>
  </si>
  <si>
    <t>neural development</t>
  </si>
  <si>
    <t>artificial neural networks</t>
  </si>
  <si>
    <t>neural regulation</t>
  </si>
  <si>
    <t>This project pioneers multifunctional artificial ion channels to replicate biological ion channels' selective and stimuli-gated ion transport properties, aiming to construct advanced neural devices for managing conditions of neurological disorders like Parkinson's disease, chronic pain, anxiety, and depression. Expected outcomes include new knowledge to enhance our understanding of signal transmission, devices to mimic neuron functions, and tailored therapies for various neurological diseases.</t>
  </si>
  <si>
    <t>Prof Geoffrey Faulkner</t>
  </si>
  <si>
    <t>Mobile DNA decides neuronal fate in the normal and degenerative human brain</t>
  </si>
  <si>
    <t xml:space="preserve">genomics | epigenetics (incl. genome methylation and epigenomics) | central nervous system </t>
  </si>
  <si>
    <t>transposons</t>
  </si>
  <si>
    <t>somatic mutation</t>
  </si>
  <si>
    <t>The brain is a complex and dynamic organ tasked with interpreting and responding to the world around us. My team has shown that various aspects of mobile DNA, or 'jumping gene', activity can alter brain development and DNA content. This research program will examine why mobile DNA activity appears to be restricted to certain brain cell types, how this phenomenon turns genes on and off, and whether blocking mobile DNA activity in neurodegenerative diseases reduces brain cell death.</t>
  </si>
  <si>
    <t>Assoc Prof Jessica Kasza</t>
  </si>
  <si>
    <t>Developing, translating and implementing biostatistical expertise in stepped wedge cluster randomised trials</t>
  </si>
  <si>
    <t>biostatistics | implementation science and evaluation</t>
  </si>
  <si>
    <t>This program will develop novel cluster randomised trial designs to test new interventions in health that will be flexible and robust to the interruptions and delays commonly faced by these trials. Such issues can invalidate trial conclusions. Drawing on my expertise and international network, I will develop new, robust and flexible designs, leading a hub of researchers who are connected with trialists. The hub's statistical work will inform and be informed by cluster randomised trial practice.</t>
  </si>
  <si>
    <t>Dr Sarah Tashjian</t>
  </si>
  <si>
    <t>Neural perturbations in anxiety across development</t>
  </si>
  <si>
    <t xml:space="preserve">clinical psychology | child and adolescent development </t>
  </si>
  <si>
    <t>psychological disorders</t>
  </si>
  <si>
    <t>psychology</t>
  </si>
  <si>
    <t>adolescence</t>
  </si>
  <si>
    <t>functional magnetic resonance imaging (fmri)</t>
  </si>
  <si>
    <t>Adolescents are vulnerable to anxiety as a result of ongoing maturation in neural systems used to detect safety. Prevailing therapeutic treatments are ineffective for ~50%. My research proposes distinct anxiety profiles arise during adolescence, characterised by amplified threat detection versus blunted safety recognition. This program will build and computationally assess an integrated brain-based model of anxiety. Findings will contribute to new and more effective treatment approaches.</t>
  </si>
  <si>
    <t>Dr Ines Esteves Domingues Pires da Silva</t>
  </si>
  <si>
    <t>NeoPlatform: Neoadjuvant translational research platform to predict, monitor and enhance response to immunotherapy.</t>
  </si>
  <si>
    <t>tumour immunology  | cancer therapy (excl. chemotherapy and radiation therapy) | cancer cell biology</t>
  </si>
  <si>
    <t>Drugs that stimulate the immune system to fight cancer (immunotherapy) are more effective when given before surgery (neoadjuvant) than after surgery in patients with locoregional melanoma. We will study &gt;200 patients with melanoma treated in the neoadjuvant setting to predict and monitor response, and to identify personalised treatment for patients resistant to immunotherapy. This work is of major significance to the outcome of patients with cancer.</t>
  </si>
  <si>
    <t>Dr Natalia Castano Rodriguez</t>
  </si>
  <si>
    <t>Identification of a genetic-microbial signature for the prevention and treatment of stomach cancer</t>
  </si>
  <si>
    <t>solid tumours | immunogenetics (incl. genetic immunology) | medical microbiology not elsewhere classified</t>
  </si>
  <si>
    <t>immunogenetics</t>
  </si>
  <si>
    <t>microbial ecology</t>
  </si>
  <si>
    <t>cancer genetics</t>
  </si>
  <si>
    <t>helicobacter pylori</t>
  </si>
  <si>
    <t>Stomach cancer is a major cause of suffering and death globally. While the bacterium Helicobacter pylori is the main risk factor for this cancer, recent evidence suggests that other microbes and genetics also play key roles. We aim to characterise and validate a genetic-microbial signature associated with stomach cancer to identify those at most risk, avoiding the high costs, unintended health consequences and increasing antibiotic resistance rates associated with mass eradication of H. pylori.</t>
  </si>
  <si>
    <t>Dr Danilo De Oliveira Silva</t>
  </si>
  <si>
    <t>Understanding and reducing the psychological and physical burden of patellofemoral pain in adolescents and young adults</t>
  </si>
  <si>
    <t>physiotherapy | rehabilitation | sports medicine</t>
  </si>
  <si>
    <t>knee</t>
  </si>
  <si>
    <t>rehabilitation</t>
  </si>
  <si>
    <t>This program aims to reduce the psychological and physical suffering caused by chronic knee pain in adolescents and young adults. My proposal is the world’s first in: i) identifying those at highest risk of poor outcomes; ii) discovering features that can be changed to improve treatment; iii) determining the benefits of personalised digital care. Findings will help prevent adolescents and young adults with knee pain from burdening the healthcare system and contribute to a healthier population.</t>
  </si>
  <si>
    <t>Dr Han Chow Chua</t>
  </si>
  <si>
    <t>Plugging the sodium leak in severe neurodevelopmental disorders</t>
  </si>
  <si>
    <t xml:space="preserve">receptors and membrane biology | basic pharmacology </t>
  </si>
  <si>
    <t>de novo mutations</t>
  </si>
  <si>
    <t>electrophysiology</t>
  </si>
  <si>
    <t>molecular pharmacology</t>
  </si>
  <si>
    <t>The sodium leak channel, NALCN plays a crucial role in controlling how our neurons communicate. When there are mutations in the NALCN gene in humans, serious health issues including delayed growth, intellectual disabilities, and early death can occur. Unfortunately, our knowledge of how to develop drugs to treat these diseases is limited. My research aims to find new chemicals to fix the problems with NALCN in these diseases, with the goal of improving the health of affected individuals.</t>
  </si>
  <si>
    <t>Dr Mitchell Stark</t>
  </si>
  <si>
    <t>Exploration of the skin molecular ecosystem and early melanoma development</t>
  </si>
  <si>
    <t xml:space="preserve">molecular evolution | genomics | other biological sciences not elsewhere classified </t>
  </si>
  <si>
    <t>control of tumour progression</t>
  </si>
  <si>
    <t>skin</t>
  </si>
  <si>
    <t>molecular diagnostics</t>
  </si>
  <si>
    <t>Melanoma can arise from moles or skin without a preexisting mole. We do not currently understand how this happens. This proposal will uncover the mechanism that determines melanoma development. This knowledge has the potential to prevent the excessive excision of benign moles and also improve the early detection of dangerous life-threatening melanoma.</t>
  </si>
  <si>
    <t>Prof Ana Traven</t>
  </si>
  <si>
    <t>Harnessing disease tolerance and immune protection to treat fungal sepsis</t>
  </si>
  <si>
    <t xml:space="preserve">mycology </t>
  </si>
  <si>
    <t>mycology</t>
  </si>
  <si>
    <t>fungal pathogenesis</t>
  </si>
  <si>
    <t>fungal infection</t>
  </si>
  <si>
    <t>candida albicans</t>
  </si>
  <si>
    <t>macrophages</t>
  </si>
  <si>
    <t>Fungal infections cause 1.5 million deaths world-wide, with limited antifungal treatment options. Therefore, we must think laterally and explore adjunct therapies that can improve infection outcomes. Towards this goal, this project studies how metabolic and nutritional approaches could increase patient survival in fungal infections, which have 20-50% associated mortality. The insight gained could lead to innovative strategies for the treatment of deadly fungal diseases.</t>
  </si>
  <si>
    <t>Dr Tuba Gide</t>
  </si>
  <si>
    <t>Profiling of immunotherapy resistant tumours to inform treatment selection and drug discovery for patients with advanced cancer</t>
  </si>
  <si>
    <t>tumour immunology  | solid tumours | cancer therapy (excl. chemotherapy and radiation therapy)</t>
  </si>
  <si>
    <t>metastatic cancer</t>
  </si>
  <si>
    <t>cancer immunology</t>
  </si>
  <si>
    <t>This proposal will enable the accurate identification of effective immunotherapy combinations for patients with disease resistance to the standard-of-care immunotherapies. The identification of appropriate treatments in real time will allow patients to avoid unnecessary toxicities and limit costs to patients and the healthcare system. The findings of this research will also have major ramifications for clinical trial design and the treatment of patients with a critical unmet need.</t>
  </si>
  <si>
    <t>Prof Alicia Oshlack</t>
  </si>
  <si>
    <t>Transcriptomics at exquisite resolution</t>
  </si>
  <si>
    <t>bioinformatic methods development | gene expression (incl. microarray and other genome-wide approaches) | genomics</t>
  </si>
  <si>
    <t>transcription</t>
  </si>
  <si>
    <t>sequencing</t>
  </si>
  <si>
    <t>cancer cell biology</t>
  </si>
  <si>
    <t>We now have the technologies to sequence millions of RNA molecules across millions of individual cells. From this we can learn about a variety of diseases including mechanisms that drive cancer and the cells that kill cancer. However these data set are huge and we need robust computational and statistical analysis methods to make sense of this data. This proposal aims to develop computational approaches to analysis that enable deeper understanding of diseases.</t>
  </si>
  <si>
    <t>Dr Elise McGlashan</t>
  </si>
  <si>
    <t>Improving antidepressant treatment outcomes with personalised circadian medicine</t>
  </si>
  <si>
    <t xml:space="preserve">psychopharmacology | psychophysiology </t>
  </si>
  <si>
    <t>antidepressants</t>
  </si>
  <si>
    <t>circadian rhythms</t>
  </si>
  <si>
    <t>sleep</t>
  </si>
  <si>
    <t>light sensitivity</t>
  </si>
  <si>
    <t>Sleep and ‘body clock’ disruption create vulnerability for depression. We now know that antidepressants affect sleep and the body clock in a way that has the potential to predict treatment outcomes. This program of research will examine the effect of a range of antidepressants on the body clock in both acute (single) and chronic (multiple) doses, and evaluate the effectiveness of circadian measures for predicting antidepressant treatment responses.</t>
  </si>
  <si>
    <t>Dr Tina Noutsos</t>
  </si>
  <si>
    <t>Transforming blood transfusion decision-making and patient blood management for and with Aboriginal and Torres Strait Islander peoples in rural and remote Australia</t>
  </si>
  <si>
    <t>haematology</t>
  </si>
  <si>
    <t>blood transfusion</t>
  </si>
  <si>
    <t>participatory action research</t>
  </si>
  <si>
    <t>anaemia</t>
  </si>
  <si>
    <t>rural and remote health</t>
  </si>
  <si>
    <t>Blood transfusions can benefit patients in certain settings, such as severe anaemia and major bleeding, but can also cause harm. Most existing research on the benefits and risks of blood transfusion is drawn from metropolitan settings and non-First Nations populations. My research will generate new evidence to guide blood transfusion clinical decision-making for First Nations peoples in rural and remote communities, with a focus on the Northern Territory.</t>
  </si>
  <si>
    <t>Prof Raymond Lovett</t>
  </si>
  <si>
    <t>The impact of settler-colonial risks on Aboriginal and Torres Strait Islander health and the role of culture as a protective factor</t>
  </si>
  <si>
    <t>aboriginal and torres strait islander health policy | social epidemiology</t>
  </si>
  <si>
    <t>validation</t>
  </si>
  <si>
    <t>epidemiology</t>
  </si>
  <si>
    <t>risk factors</t>
  </si>
  <si>
    <t>Almost half the health gap in what contributes to poor health for Indigenous peoples is unexplained. This proposal will analyse, for the first time, large-scale data on settler-colonial risk impacts on Aboriginal and Torres Strait Islander peoples. This proposal will generate new evidence on the ongoing impacts of colonisation, and protective factors of cultural determinants to equip policymakers and communities to shift the dial on Closing the Gap.</t>
  </si>
  <si>
    <t>Dr Hannah Wardill</t>
  </si>
  <si>
    <t>Harnessing The Gut Microbiota To Predict And Prevent Life-Threatening Complications Of Haematopoietic Stem Cell Transplantation</t>
  </si>
  <si>
    <t>palliative care | chemotherapy | medical biotechnology not elsewhere classified</t>
  </si>
  <si>
    <t>supportive care</t>
  </si>
  <si>
    <t>haematopoietic stem cell transplantation</t>
  </si>
  <si>
    <t>adverse incidents including complications</t>
  </si>
  <si>
    <t>survivorship</t>
  </si>
  <si>
    <t>People with blood cancer are often treated with very high doses of chemotherapy which cause a range of nasty side effects some of which are lethal (e.g. infection). This project aims to PREDICT AND PREVENT these side effects. This will be achieved by: i) developing a simple test to detect certain gut bacteria that are known to cause these side effects, and ii) identifying candidate microbes that can be delivered as a specialised probiotic to prevent side effects from occurring all together.</t>
  </si>
  <si>
    <t>Dr Jonathan Paul</t>
  </si>
  <si>
    <t>Leveraging Uterine-Targeted Nanoparticles for Preventing Preterm Birth</t>
  </si>
  <si>
    <t xml:space="preserve">obstetrics and gynaecology </t>
  </si>
  <si>
    <t>premature birth</t>
  </si>
  <si>
    <t>drug delivery systems</t>
  </si>
  <si>
    <t>therapeutics</t>
  </si>
  <si>
    <t>myometrium</t>
  </si>
  <si>
    <t>nanotechnology</t>
  </si>
  <si>
    <t>Thousands of babies could be saved each year by preventing spontaneous preterm birth. Current approaches are hampered by a lack of drug specificity. To address this, we first developed uterine-targeted nanocarriers for targeting interventions to the pregnant uterus. We now seek to leverage this platform to achieve the targeted delivery of multiple advanced therapies possessing the capacity to (re)program uterine smooth muscle cells and silence premature contractions to prevent preterm birth.</t>
  </si>
  <si>
    <t>Prof Sarah-Jane Dawson</t>
  </si>
  <si>
    <t xml:space="preserve">Liquid biopsy multi-omic approaches to optimise precision medicine in cancer </t>
  </si>
  <si>
    <t>liquid biopsies</t>
  </si>
  <si>
    <t>oncology</t>
  </si>
  <si>
    <t>Many cancers shed small amounts of DNA (circulating tumour DNA) into the patient’s bloodstream, which exists as a mixture with cell free DNA (cfDNA) fragments released from healthy tissues. Recent technological advances allow levels of circulating DNA to be accurately measured in the blood to understand cancer biology.  My research program will advance the use of innovative liquid biopsy approaches to improve disease monitoring and individualise treatment decisions in cancer management.</t>
  </si>
  <si>
    <t>Prof Mark Dawson</t>
  </si>
  <si>
    <t>Identifying and targeting epigenetic mechanisms of therapeutic resistance in cancer</t>
  </si>
  <si>
    <t>clonal diversity</t>
  </si>
  <si>
    <t>experimental haematology</t>
  </si>
  <si>
    <t>The prevailing dogma in personalised cancer medicine suggests that cancer cell behaviour including the emergence of therapy resistance is primarily due to evolving genetic mutations. My research has challenged this doctrine and shown that epigenetic processes contribute substantially to cancer cell fitness and therapy evasion. My future work will study the interaction between genetic and epigenetic processes in mediating resistance to find new strategies to improve outcomes for cancer patients.</t>
  </si>
  <si>
    <t>Dr Sarah Gutman</t>
  </si>
  <si>
    <t>Investigating Interventions and Outcomes in the Obesity-related Heart Failure with Preserved Ejection Fraction Phenotype</t>
  </si>
  <si>
    <t>Baker Heart and Diabetes Institute</t>
  </si>
  <si>
    <t>cardiology (incl. cardiovascular diseases)</t>
  </si>
  <si>
    <t>chronic heart failure (chf)</t>
  </si>
  <si>
    <t>haemodynamics</t>
  </si>
  <si>
    <t>diastolic dysfunction</t>
  </si>
  <si>
    <t>magnetic resonance imaging (mri)</t>
  </si>
  <si>
    <t>My projects will determine whether weight loss in people living with obesity and heart failure will reverse the abnormalities that have developed in the heart. I will also investigate whether a simple, non-invasive procedure – an MRI of the heart – can predict which patients living with obesity will develop heart failure. My work will inform treatment guidelines for patients with obesity and heart failure, to improve their health outcomes.</t>
  </si>
  <si>
    <t>Dr Jennifer Lacy-Nichols</t>
  </si>
  <si>
    <t>Strengthening evidence on harmful industries and their influence on public health policy</t>
  </si>
  <si>
    <t>health promotion | health policy | australian government and politics</t>
  </si>
  <si>
    <t>public health policy</t>
  </si>
  <si>
    <t>policy analysis</t>
  </si>
  <si>
    <t>data linkage</t>
  </si>
  <si>
    <t>Government policies to reduce consumption of harmful products like alcohol, tobacco and sugary drinks face strong opposition from industries selling those products. We know little about these opposition strategies. This research program will generate evidence about the political activities of alcohol, tobacco and sugary drink industries and develop a tool to monitor political activities. This will help public health organisations to protect public health policies from industry interference.</t>
  </si>
  <si>
    <t>Assoc Prof Asha Bowen</t>
  </si>
  <si>
    <t>Strong Skin means Strong Health</t>
  </si>
  <si>
    <t>infant and child health | infectious diseases | aboriginal and torres strait islander child health and wellbeing</t>
  </si>
  <si>
    <t>impetigo</t>
  </si>
  <si>
    <t>rheumatic fever</t>
  </si>
  <si>
    <t>staphylococcus aureus</t>
  </si>
  <si>
    <t>group a streptococcal disease</t>
  </si>
  <si>
    <t>The skin is the largest and only visible organ, and is a protective barrier. Skin infections are itchy, and embarrassing, and when ignored, have deathly consequences including sepsis, rheumatic fever, and bone infections. My research focusses on telling the healthy skin and rheumatic fever prevention stories to healthcare workers and families, through guidelines, hip hop videos, and storybooks in local Aboriginal languages. I also design and lead clinical trials to improve patient outcomes.</t>
  </si>
  <si>
    <t>Dr Philippa Karoly</t>
  </si>
  <si>
    <t>Stress in Epilepsy: Relating multiday cycles of seizure risk and the autonomic nervous system to deliver novel epilepsy management.</t>
  </si>
  <si>
    <t xml:space="preserve">neurology and neuromuscular diseases | autonomic nervous system  | central nervous system </t>
  </si>
  <si>
    <t>autonomic nervous system</t>
  </si>
  <si>
    <t>seizures</t>
  </si>
  <si>
    <t>cortical excitability</t>
  </si>
  <si>
    <t>I recently developed a world-first mobile and wearable app to forecast the risk of epileptic seizures. Tracking seizure risk enables people with epilepsy to better manage their seizures, improving quality of life and safety. Moving forward, this project will explore how seizure risk relates to stress and multiday rhythms in the autonomic nervous system and will then link risk forecasts to a novel targeted, mobile intervention to reduce the chance of having a seizure.</t>
  </si>
  <si>
    <t>Dr Maria Tanzer</t>
  </si>
  <si>
    <t>Investigating macrophage programming during dead cell clearance</t>
  </si>
  <si>
    <t>signal transduction | systems biology</t>
  </si>
  <si>
    <t>cell death</t>
  </si>
  <si>
    <t>cytokine biology</t>
  </si>
  <si>
    <t>proteomics</t>
  </si>
  <si>
    <t>cell signalling</t>
  </si>
  <si>
    <t>phagocytosis</t>
  </si>
  <si>
    <t>Dying cells release inflammatory molecules. Therefore, other cells must rapidly eat dead cells to avoid inflammatory disease. This project investigates the mechanisms regulating the eating process and its effect on neighbouring cells. The identified mechanisms will provide novel treatment approaches for inflammatory disease and wound healing.</t>
  </si>
  <si>
    <t>Prof Valsamma Eapen</t>
  </si>
  <si>
    <t>Improving the outcomes for children with Tourette Syndrome and co-morbid mental health conditions</t>
  </si>
  <si>
    <t>mental health services | health promotion</t>
  </si>
  <si>
    <t>tourette syndrome</t>
  </si>
  <si>
    <t>child health</t>
  </si>
  <si>
    <t>comorbidity</t>
  </si>
  <si>
    <t>health inequalities</t>
  </si>
  <si>
    <t>Children with Tourette Syndrome (TS) and associated mental health needs experience barriers in health service access and this is much more significant for those from disadvantaged backgrounds. This grant will improve timely and equitable access to comprehensive assessment, and apply models of integrated person-centred care. This Australian first program co-designed with consumers and stakeholders will improve the holistic health and quality of life of ˜50,000 Australian children living with TS.</t>
  </si>
  <si>
    <t>Assoc Prof Amanda Gwee</t>
  </si>
  <si>
    <t>TReatment Equity and AccessibiliTy for kids (TREATkids)</t>
  </si>
  <si>
    <t>infant and child health | infectious diseases</t>
  </si>
  <si>
    <t>antibiotics</t>
  </si>
  <si>
    <t>dose optimisation</t>
  </si>
  <si>
    <t>Many children with serious infections do not get the treatment they need because we do not know how much medicine to give them or whether the drug is safe to use in children. My research includes five projects that will find better dosing strategies, new treatment approaches, and prevent harms from medicines used for the most common and serious childhood infections. This research aims to ensure that every child can get the very best and safest treatment for their infection.</t>
  </si>
  <si>
    <t>Dr Laurence Luu</t>
  </si>
  <si>
    <t>Targeting essential colonisation factors of bacterial pathogens for vaccine development</t>
  </si>
  <si>
    <t>University of Technology Sydney</t>
  </si>
  <si>
    <t xml:space="preserve">medical bacteriology </t>
  </si>
  <si>
    <t>pertussis</t>
  </si>
  <si>
    <t>bacterial pathogenesis</t>
  </si>
  <si>
    <t>vaccine</t>
  </si>
  <si>
    <t>functional genomics</t>
  </si>
  <si>
    <t>molecular microbiology</t>
  </si>
  <si>
    <t>Whooping cough caused by Bordetella pertussis has adapted to current vaccines and re-emerged worldwide. My project will develop new mRNA vaccines against whooping cough by first determining what genes does this bacteria need to cause infection and how they escaped current vaccines. A better understanding of pertussis infection and a new mRNA vaccine will allow us to better control whooping cough. I will leverage this information to find new antigens to develop and test in an mRNA vaccine.</t>
  </si>
  <si>
    <t>Prof Amanda Leach</t>
  </si>
  <si>
    <t>Tackling the evidence-policy-practice gap in ear and hearing health of First Nations children, particularly in the Northern Territory</t>
  </si>
  <si>
    <t xml:space="preserve">rural and remote health services | community child health </t>
  </si>
  <si>
    <t>rural workforce</t>
  </si>
  <si>
    <t>otitis media</t>
  </si>
  <si>
    <t xml:space="preserve">My vision is to contribute to evidence-based policy and practice that leads to eradication of chronic ear disease and disabling hearing loss and change in the trajectory of disadvantage.     My 5-year objectives are to co-design high-quality trials of innovative strategies that sustain local Ear Health Facilitators in service and research, increase GP diagnostic skills and guideline adherence, and improve effectiveness of hearing aids and grommets, for which there is no evidence to date.   </t>
  </si>
  <si>
    <t>Prof Eva Alisic</t>
  </si>
  <si>
    <t>Homicide at home: Minimising the impact on young survivors</t>
  </si>
  <si>
    <t xml:space="preserve">community child health </t>
  </si>
  <si>
    <t>domestic violence</t>
  </si>
  <si>
    <t>qualitative research</t>
  </si>
  <si>
    <t>childhood</t>
  </si>
  <si>
    <t>community</t>
  </si>
  <si>
    <t>When a sibling, parent or caregiver is killed through family violence, it turns a young person's life entirely upside down and deeply affects their broader family and community. This research program builds towards evidence-based support for young people affected by such homicides and the people around them. It will listen to the stories of people with lived experience, work with professionals to develop guidance, and collaborate with the broader community to transform stigma into support.</t>
  </si>
  <si>
    <t>Prof Karlheinz Peter</t>
  </si>
  <si>
    <t>Innovative Biotechnological Approaches for Prevention and Therapy of Myocardial Infarction</t>
  </si>
  <si>
    <t>myocardial infarction</t>
  </si>
  <si>
    <t>atherosclerosis</t>
  </si>
  <si>
    <t>plaque rupture</t>
  </si>
  <si>
    <t>messenger rna (mrna)</t>
  </si>
  <si>
    <t>Heart attack is the most common single cause of death. Even if survived, there is often substantial damage to the heart causing its weakening. Using cutting-edge technologies, I aim to improve treatment and prevention of heart attacks. This requires a better understanding of the causes of heart attacks, identification and treatment of the heart vessel areas that are at risk of blocking off and causing heart attacks, and the development of novel medication that can prevent damage to the heart.</t>
  </si>
  <si>
    <t>Assoc Prof Valerie Sung</t>
  </si>
  <si>
    <t>Population approaches for prevention, diagnosis and management of childhood deafness</t>
  </si>
  <si>
    <t>infant and child health | sensory systems</t>
  </si>
  <si>
    <t>hearing loss</t>
  </si>
  <si>
    <t>cytomegalovirus (cmv) infection</t>
  </si>
  <si>
    <t>medical genomics</t>
  </si>
  <si>
    <t>Deaf and hard of hearing children experience many life challenges and unanswered questions about their future despite early diagnosis and medical advances. My fellowship aims to improve prevention, diagnosis and management of hearing loss for all Australian children, using a national child hearing registry that links routinely collected data from different hearing services and large research studies, together with collaborations with families with lived experience.</t>
  </si>
  <si>
    <t>Prof Alicia Spittle</t>
  </si>
  <si>
    <t>Optimising developmental outcomes for children born preterm using digital health solutions</t>
  </si>
  <si>
    <t>physiotherapy | neonatology</t>
  </si>
  <si>
    <t>very preterm birth</t>
  </si>
  <si>
    <t>physiotherapy management</t>
  </si>
  <si>
    <t>cerebral palsy</t>
  </si>
  <si>
    <t>physiotherapy assessment</t>
  </si>
  <si>
    <t>infant development</t>
  </si>
  <si>
    <t>Every year 15 million babies worldwide are born preterm. Despite improved survival rates, developmental impairments are on the increase. My program is directly focused on addressing current knowledge gaps in access to early intervention to improve developmental outcomes. My program involves trialling digital health solutions to enable early detection of specific developmental impairments and delivery of targeted interventions, thereby improving developmental outcomes for children born preterm.</t>
  </si>
  <si>
    <t>Dr Cavan Bennett</t>
  </si>
  <si>
    <t>Defining Inflammation in Myeloproliferative Neoplasms</t>
  </si>
  <si>
    <t xml:space="preserve">biochemistry and cell biology not elsewhere classified </t>
  </si>
  <si>
    <t>haematological malignancy</t>
  </si>
  <si>
    <t>iron metabolism</t>
  </si>
  <si>
    <t>Myeloproliferative neoplasms (MPNs) are blood cancers that cause chronic inflammation. Inflammatory changes in MPNs are poorly documented. I will document these inflammatory changes and explore whether targeted therapies against inflammatory molecules can be useful in MPNs.     Further, inflammation regulates iron metabolism, which may influence MPN disease. In MPNs non-classical inflammatory pathways have a role in iron regulation. I will define these other inflammatory pathways in iron regulation.</t>
  </si>
  <si>
    <t>Assoc Prof Sumaira Hasnain</t>
  </si>
  <si>
    <t>Unlocking the Therapeutic Potential of Interleukin-22</t>
  </si>
  <si>
    <t>gastroenterology and hepatology | immunology not elsewhere classified</t>
  </si>
  <si>
    <t>immune-mediated inflammation</t>
  </si>
  <si>
    <t>oxidative stress</t>
  </si>
  <si>
    <t>obesity</t>
  </si>
  <si>
    <t>metabolic disease</t>
  </si>
  <si>
    <t>I discovered that a factor released by our white blood cells, Interleukin-22, can suppress stress in cells. I designed a pancreas and liver targeted Interleukin-22 and applied it to models of metabolic disease. I have laid the groundwork to show that Interleukin-22 significantly improves liver health. This fellowship aims to build on this work and will allow me to gain key understanding of how Interleukin-22 suppresses stress and benchmark the therapy before we progress it into clinical trials.</t>
  </si>
  <si>
    <t>Dr Jessica Day</t>
  </si>
  <si>
    <t>Establishment of a Translational Myositis Research Program</t>
  </si>
  <si>
    <t xml:space="preserve">rheumatology and arthritis </t>
  </si>
  <si>
    <t>inflammatory myopathy</t>
  </si>
  <si>
    <t>muscle damage</t>
  </si>
  <si>
    <t>chronic inflammatory disease</t>
  </si>
  <si>
    <t>myopathy</t>
  </si>
  <si>
    <t>Myositis occurs when the immune system inappropriately attacks muscles. Diagnosis and treatment are often delayed, resulting in permanent muscle damage and disability. I aim to develop better diagnostic tests using cutting-edge technologies. I will also investigate the causes of muscle damage and how these may be prevented. This research program will pave the way for better treatments and outcomes for myositis patients.</t>
  </si>
  <si>
    <t>Prof Cameron Turtle</t>
  </si>
  <si>
    <t>Identifying and overcoming mechanisms of failure of CD19 CAR-T cell immunotherapy for large B cell lymphoma</t>
  </si>
  <si>
    <t xml:space="preserve">applied immunology (incl. antibody engineering, xenotransplantation and t-cell therapies) | tumour immunology </t>
  </si>
  <si>
    <t>t cell immunotherapy</t>
  </si>
  <si>
    <t>non-hodgkin lymphoma</t>
  </si>
  <si>
    <t>human malignant b-cell lymphoma</t>
  </si>
  <si>
    <t>microenvironment</t>
  </si>
  <si>
    <t>t cells</t>
  </si>
  <si>
    <t>Immune system T cells that can kill a cancer called large B cell lymphoma can be made in the lab. These engineered cells are known as chimeric antigen receptor modified T cells (CAR-Ts). CAR-Ts have revolutionised lymphoma treatment. However, most patients (~60%) can’t be cured by CAR-Ts. This proposal will study the qualities of CAR-Ts and the factors that block their function in lymphoma tumours. We will then develop new methods to engineer and improve CAR-Ts and test them in clinical trials.</t>
  </si>
  <si>
    <t>Prof Katherine Kedzierska</t>
  </si>
  <si>
    <t>Harnessing optimal immunity for protection from life-threatening respiratory virus infections</t>
  </si>
  <si>
    <t>cellular immunology | receptors and membrane biology</t>
  </si>
  <si>
    <t>immunology</t>
  </si>
  <si>
    <t>influenza</t>
  </si>
  <si>
    <t>cellular immunity</t>
  </si>
  <si>
    <t>viral immunology</t>
  </si>
  <si>
    <t>covid-19</t>
  </si>
  <si>
    <t>Respiratory viruses such as influenza and SARS-CoV-2 are constant threats to global health. Based on our pioneering studies, cutting-edge technologies and powerful clinical cohorts, this project will define optimal immunity against respiratory viruses, with a focus on protective killer T cells. We will identify key factors in life-threatening disease and decipher susceptibility in high-risk populations. This work will inform designs of new vaccines and therapies against severe viral infections.</t>
  </si>
  <si>
    <t>Dr Ebony Monson</t>
  </si>
  <si>
    <t>Lipid droplets as novel antiviral extracellular communicators</t>
  </si>
  <si>
    <t xml:space="preserve">virology </t>
  </si>
  <si>
    <t>lipid</t>
  </si>
  <si>
    <t>antiviral</t>
  </si>
  <si>
    <t>antiviral immunity</t>
  </si>
  <si>
    <t>innate immunity</t>
  </si>
  <si>
    <t>cell-cell communication</t>
  </si>
  <si>
    <t>Viral infections represent a significant global health issue and for many viruses, we still don’t have effective therapeutics. We showed that lipid droplets (LDs), produced by the host during viral infection underpin a successful innate immune response. This research program aims to better understand how LDs are secreted and how we can use them to combat viral infections. This will lead to the development of more effective antiviral treatments, relieving the rising burden of infectious diseases.</t>
  </si>
  <si>
    <t>Dr Kirstine Bell</t>
  </si>
  <si>
    <t>Paving the Way Towards a New National Screening Program for Type 1 Diabetes and Coeliac Disease for all Australian Children</t>
  </si>
  <si>
    <t>endocrinology | infant and child health | gastroenterology and hepatology</t>
  </si>
  <si>
    <t>autoimmunity</t>
  </si>
  <si>
    <t>coeliac disease</t>
  </si>
  <si>
    <t>Screening will be transformative for type 1 diabetes (T1D) and coeliac disease (CD), improving immediate and lifelong health outcomes and creating the opportunity for early treatment and ultimately prevention of these autoimmune conditions. This project aims to support a new national screening program for all Australian children, by 1) engaging with diverse Australians, 2) screening 10,000 children aged 2-13 years for T1D &amp; CD and 3) following-up children to understand long-term health impacts.</t>
  </si>
  <si>
    <t>Assoc Prof Norelle Sherry</t>
  </si>
  <si>
    <t>Harnessing pathogen genomics to understand and control antimicrobial resistance</t>
  </si>
  <si>
    <t>medical bacteriology  | genomics</t>
  </si>
  <si>
    <t>disease transmission</t>
  </si>
  <si>
    <t>Antibiotic-resistant bacteria are increasing globally, and cause significant illness and deaths. Genomic sequencing can help identify outbreaks and choose the best antibiotic treatments for patients, but new methods must be optimised for use in hospitals and communities. My research will harness these innovations to tackle antibiotic resistance, detecting outbreaks more efficiently, finding resistance in hospital wastewater, and better predicting antibiotic resistance from genomic data.</t>
  </si>
  <si>
    <t>Dr Uday Yadav</t>
  </si>
  <si>
    <t>Social referral initiatives: A transformative approach to improve the health and well-being of Aboriginal and Torres Strait Islander people with chronic conditions</t>
  </si>
  <si>
    <t>aboriginal and torres strait islander social, emotional, cultural and spiritual wellbeing | implementation science and evaluation | primary health care</t>
  </si>
  <si>
    <t>culturally appropriate methodology</t>
  </si>
  <si>
    <t>‘Social referral initiatives’ are a transformative approach for linking Aboriginal and Torres Strait Islander people with chronic conditions to a range of various services and supports. Connecting people from primary care to services and supports will address people’s unmet holistic needs. In the proposed research, I will evaluate how people with chronic conditions can be best supported to access services and participate in activities to manage their conditions and improve their quality of life.</t>
  </si>
  <si>
    <t>Dr James Whittle</t>
  </si>
  <si>
    <t>Longitudinal analysis of glioma: identifying new biomarkers of treatment response</t>
  </si>
  <si>
    <t xml:space="preserve">cancer diagnosis | liquid biopsies | predictive and prognostic markers </t>
  </si>
  <si>
    <t>glioblastoma</t>
  </si>
  <si>
    <t>Glioblastoma (GBM) is an aggressive brain cancer with a dismal 5-year survival rate of 5%. Our collaborative research program GLIMMER (Glioma Liquid biopsy and Multi-omic Monitoring Enabled Research platform) will address the lack of effective treatment options with a pipeline of early to late translational science. The impact of this program will improve survival outcomes, quality of life and avoid unnecessary health burdens for this devastating disease.</t>
  </si>
  <si>
    <t>Dr Marina Naval Sanchez</t>
  </si>
  <si>
    <t>Deciphering the gene regulatory code of ageing to set the stage for therapeutic intervention</t>
  </si>
  <si>
    <t>epigenetics (incl. genome methylation and epigenomics) | genomics and transcriptomics | bioinformatics and computational biology not elsewhere classified</t>
  </si>
  <si>
    <t>transcription factor</t>
  </si>
  <si>
    <t>As one in four Australians will be over 65 by 2056 (The Treasury, Australian Government), the frequency of age-related diseases, including degenerative diseases, will drastically increase. This program aims to elucidate the epigenetic and gene regulatory mechanisms driving ageing, which is critical to develop new therapeutic strategies that reduce age-onset disease and meet the growing healthcare needs of the ageing Australian population.</t>
  </si>
  <si>
    <t>Dr Cele Richardson</t>
  </si>
  <si>
    <t>Developing Better Sleep and Circadian Interventions to Improve Sleep in Young People</t>
  </si>
  <si>
    <t>sleep disturbance</t>
  </si>
  <si>
    <t>psychological treatment</t>
  </si>
  <si>
    <t>adolescent</t>
  </si>
  <si>
    <t>Sleep and circadian treatments are effective at improving both sleep and mental health problems, but current treatments do not meet the needs and priorities of adolescents and young adults. This research program will address this challenge by co-designing and evaluating i) a digital sleep and circadian intervention for young people and ii) a peer-led sleep intervention for young adults at university.</t>
  </si>
  <si>
    <t>Dr Yun Shi</t>
  </si>
  <si>
    <t>Molecular characterisation of NMNAT2 activity and regulation for neuroprotection</t>
  </si>
  <si>
    <t>Griffith University</t>
  </si>
  <si>
    <t>structural biology (incl. macromolecular modelling) | enzymes | biologically active molecules</t>
  </si>
  <si>
    <t>protein structure</t>
  </si>
  <si>
    <t>enzyme activity</t>
  </si>
  <si>
    <t>protein-protein interaction</t>
  </si>
  <si>
    <t>neuroprotection</t>
  </si>
  <si>
    <t>My project aims to study a brain biomolecule that protects nerve cells in the context of neurodegenerative disorders. With an interdisciplinary approach developed in my biochemistry program, I will determine the molecular and structural basis underlying the activity and regulation of this biomolecule and design chemicals to preserve its neuroprotective activities. This project will lay a fundamental framework to target this biomolecule to treat neurodegenerative diseases such as Alzheimer's.</t>
  </si>
  <si>
    <t>Dr Amy Freeman-Sanderson</t>
  </si>
  <si>
    <t>Developing high-quality, clinically relevant and person-centred interventions to optimise communication function for adults with critical illness</t>
  </si>
  <si>
    <t>speech pathology</t>
  </si>
  <si>
    <t>intensive care medicine</t>
  </si>
  <si>
    <t>critical care</t>
  </si>
  <si>
    <t>critical illness</t>
  </si>
  <si>
    <t>Critically ill patients admitted to ICUs often experience communication problems that persist during their stay and after discharge, adversely affecting their treatment experience, state of mind, and health and social outcomes. This project will involve patients, carers and health staff in designing interventions aimed at tackling these problems. The interventions will be tested and will inform future research that can then be put into practice in ICUs, addressing patients’ communication needs.</t>
  </si>
  <si>
    <t>Dr Patrick Harris</t>
  </si>
  <si>
    <t>New diagnostic strategies for antibiotic-resistant infections</t>
  </si>
  <si>
    <t>bacteriology  | infectious diseases</t>
  </si>
  <si>
    <t>Patients who develop bloodstream infections with drug-resistant bacteria are at increased risk of major complications and death. Conventional diagnostic methods are often slow and delay initiation of effective treatment.  My research aims to clinically evaluate novel molecular and genomics-based diagnostics in patients with life-threatening infections. The expected outcomes will lead to the development and application of new molecular and genomics-based methods, improving outcomes for patients.</t>
  </si>
  <si>
    <t>Prof Benjamin Solomon</t>
  </si>
  <si>
    <t>Advancing Precision Medicine for Lung Cancer</t>
  </si>
  <si>
    <t>cancer therapy (excl. chemotherapy and radiation therapy) | molecular targets</t>
  </si>
  <si>
    <t>non-small cell lung cancer</t>
  </si>
  <si>
    <t>anticancer drug</t>
  </si>
  <si>
    <t>Outcomes for patients diagnosed with lung cancer, the most deadly cancer in Australia and worldwide, remain poor. Through an integrated program of clinical trials with novel therapies and translational research to understand and overcome treatment resistance, we will develop new treatment strategies and understand how to match patients with the best treatments at all stages in their disease using an approach called precision medicine to improve outcomes for people with lung cancer.</t>
  </si>
  <si>
    <t>Assoc Prof Laura Downie</t>
  </si>
  <si>
    <t>Saving Sight in Uveitis: The cornea as a novel window to the ocular immune system</t>
  </si>
  <si>
    <t xml:space="preserve">ophthalmology and optometry not elsewhere classified | optical technology </t>
  </si>
  <si>
    <t>eye disease</t>
  </si>
  <si>
    <t>cornea</t>
  </si>
  <si>
    <t>optical imaging</t>
  </si>
  <si>
    <t>uveitis</t>
  </si>
  <si>
    <t>immune response</t>
  </si>
  <si>
    <t>My vision is to advance health outcomes for people living with uveitis, a condition that causes blindness from inflammation inside the eye. My program will address priority clinical needs for new, non-invasive ways to examine uveitis and optimise its treatment. My research focuses on analysing the immune cells in the eye using advanced techniques, including innovative imaging of corneal immune cells in patients, to improve the clinical diagnosis and treatment of this sight-threatening condition.</t>
  </si>
  <si>
    <t>Prof William Heath</t>
  </si>
  <si>
    <t>Harnessing T cell immunity in the liver</t>
  </si>
  <si>
    <t>cellular immunology | immunology not elsewhere classified</t>
  </si>
  <si>
    <t>dendritic cell</t>
  </si>
  <si>
    <t>In 2021, malaria killed 619K people, largely because current vaccines are poorly effective. My vision is to characterize immunity to malaria and use this knowledge to design more effective vaccines. This work has identified previously unknown key immune cells that can fight malaria (not engaged by traditional vaccination approaches) and key parts of the parasite to attack. I will now develop pre-clinical studies advancing effective vaccines against malaria, including novel mRNA vaccines.</t>
  </si>
  <si>
    <t>Dr Matthew Page</t>
  </si>
  <si>
    <t>Novel approaches to enhance the quality of systematic reviews that underpin public health and policy decisions</t>
  </si>
  <si>
    <t>preventative health care | biostatistics</t>
  </si>
  <si>
    <t>meta-analysis</t>
  </si>
  <si>
    <t>methodology</t>
  </si>
  <si>
    <t>clinical practice guidelines</t>
  </si>
  <si>
    <t>Systematic reviews capture, and attempt to distil, all available evidence on a given question, and routinely underpin healthcare decision making. However, weaknesses in their quality mean that systematic reviews can mislead patients, health care providers and policy makers, leading to suboptimal care. My program will develop and evaluate novel technologies and tools to improve the quality of systematic reviews of health evidence, hence improving health outcomes.</t>
  </si>
  <si>
    <t>Dr Yannick Alexandre</t>
  </si>
  <si>
    <t>Modulating stem-like T cells to resolve chronic infections and cancer</t>
  </si>
  <si>
    <t>cellular immunology</t>
  </si>
  <si>
    <t>fibroblasts</t>
  </si>
  <si>
    <t>chronic infection</t>
  </si>
  <si>
    <t>stromal cells</t>
  </si>
  <si>
    <t>Chronic viral infections and cancer remain a global health problem, affecting millions of people with limited treatment options. Specialised white blood cells called T cells are responsible for killing infected and cancer cells but become non-responsive during chronic infection or cancer, failing to control the disease. This program will explore new ways to target and reinvigorate T cells and aid in the design of new and improved treatments for chronic infections and cancer.</t>
  </si>
  <si>
    <t>Dr Sarah Garnish</t>
  </si>
  <si>
    <t>Cell death at the host-pathogen interface</t>
  </si>
  <si>
    <t>bacteriology  | cell development, proliferation and death</t>
  </si>
  <si>
    <t>microbiology</t>
  </si>
  <si>
    <t>host/pathogen interaction</t>
  </si>
  <si>
    <t>intracellular bacterial infections</t>
  </si>
  <si>
    <t>Bacterial infections impose a significant health burden on the population worldwide. Programmed cell death is a crucial defense mechanism against bacterial pathogens however, many have developed weaponry to evade or delay cell death. This project will investigate how the bacterial pathogen, Coxiella burnetii, manipulates host cells during infection and inhibits cell death. Interrogating the evasion mechanisms deployed by Coxiella will assist in the development of novel therapeautic strategies.</t>
  </si>
  <si>
    <t>Prof Richard Bryant</t>
  </si>
  <si>
    <t>Improving Posttraumatic Mental Health</t>
  </si>
  <si>
    <t>clinical psychology | aboriginal and torres strait islander biomedical and clinical sciences</t>
  </si>
  <si>
    <t>posttraumatic stress disorder (ptsd)</t>
  </si>
  <si>
    <t>cognitive behaviour therapy</t>
  </si>
  <si>
    <t>diagnostic algorithms</t>
  </si>
  <si>
    <t>Trauma is a major cause of psychiatric disorders worldwide. However, most people affected by trauma do not benefit from our best treatments. Further, most socially disadvantaged people do not receive proper care. This research program addresses both these problems by advancing how we treat posttraumatic mental health, reducing the barriers to mental health programs in Indigenous communities, and developing scalable interventions in low-and-middle-income countries.</t>
  </si>
  <si>
    <t>Dr Beth Temple</t>
  </si>
  <si>
    <t>Supporting reduced-dose pneumococcal conjugate vaccine use in low- and middle-income countries through reduced-dose schedules and opportunistic vaccination approaches</t>
  </si>
  <si>
    <t>preventative health care | infant and child health | major global burdens of disease</t>
  </si>
  <si>
    <t>immunogenicity</t>
  </si>
  <si>
    <t>alternative vaccination strategies</t>
  </si>
  <si>
    <t>Pneumococcal conjugate vaccines (PCVs) protect against diseases like pneumonia and meningitis but are expensive for countries to provide and often don’t reach those most in need. My research aims to find more cost-effective ways for countries to use PCVs and to find new ways for people to receive these life-saving vaccines.</t>
  </si>
  <si>
    <t>Dr Daniel Poppe</t>
  </si>
  <si>
    <t>Mature neuronal cell culture systems for the study of human disease</t>
  </si>
  <si>
    <t>cellular nervous system | cell development, proliferation and death | epigenetics (incl. genome methylation and epigenomics)</t>
  </si>
  <si>
    <t>stem cells</t>
  </si>
  <si>
    <t>brain cell cultures</t>
  </si>
  <si>
    <t>brain development</t>
  </si>
  <si>
    <t>Diseases affecting the brain are often studied using cells cultured in a laboratory, but drugs discovered this way often fail when given to patients. This happens because most cells generated outside the body remain in a young state, which may not be suitable for studying diseases that affect older adults. This project seeks to identify how cell cultured neurons are different to neurons found in a human brain and uses that knowledge to improve their maturation and similarity to real neurons.</t>
  </si>
  <si>
    <t>Dr Haruo Usuda</t>
  </si>
  <si>
    <t>Artificial Placenta Development -A New Life Support System for Premature Babies</t>
  </si>
  <si>
    <t>neonatology | infant and child health | foetal development and medicine</t>
  </si>
  <si>
    <t>neonatology</t>
  </si>
  <si>
    <t>premature infant</t>
  </si>
  <si>
    <t>neonatal intensive care (nicu)</t>
  </si>
  <si>
    <t>very low birth weight infant</t>
  </si>
  <si>
    <t>fetal development</t>
  </si>
  <si>
    <t>Preterm birth is the leading cause of perinatal death and disease in Australia; extremely preterm infants (EPIs) are at the highest risk. The underdeveloped lung makes current ventilation therapies of limited use to EPIs. My program will develop artificial placenta technology for EPIs, obviating the need for pulmonary ventilation. I will simultaneously leverage this unique placental-knockout system to optimize fetal assessments and generate new knowledge for healthy fetal growth and development.</t>
  </si>
  <si>
    <t>Prof Kirill Alexandrov</t>
  </si>
  <si>
    <t>Artificial protein circuits and the next generation diagnostics</t>
  </si>
  <si>
    <t>Queensland University of Technology</t>
  </si>
  <si>
    <t>synthetic biology | medical molecular engineering of nucleic acids and proteins | medical biotechnology diagnostics (incl. biosensors)</t>
  </si>
  <si>
    <t>biosensor</t>
  </si>
  <si>
    <t>biomedical engineering</t>
  </si>
  <si>
    <t>To ensure high-quality healthcare we need advancements in disease diagnostics. I will use synthetic biology to develop technologies for detecting and monitoring diseases. These technologies can be used by both doctors and patients through simple devices. By doing so, the costs associated with disease detection will decrease, patients will be able to monitor their conditions on their own, and medical care will become more effective with computational prediction of health status.</t>
  </si>
  <si>
    <t>Prof Matthias Ernst</t>
  </si>
  <si>
    <t>Improving the response to anti-cancer therapy</t>
  </si>
  <si>
    <t>cancer therapy (excl. chemotherapy and radiation therapy)</t>
  </si>
  <si>
    <t>gastrointestinal tumourigenesis</t>
  </si>
  <si>
    <t>src-family tyrosine kinases</t>
  </si>
  <si>
    <t>epithelial cells</t>
  </si>
  <si>
    <t>While immunotherapy has transformed treatment for some cancer patients, most remain resistant to these drugs. I therefore will investigate how the response to immunotherapy can be improved through a better understanding of mechanisms that limit the response.  I will investigate how the the normal cell surrounding the tumour cells protect the latter from being killed by immune cells and develop novel therapeutics that can reverse the immune protective aspects conferred by these normal cells.</t>
  </si>
  <si>
    <t>Prof Julie McMullen</t>
  </si>
  <si>
    <t>Targeting the protective properties of exercise to prevent and treat heart failure, atrial fibrillation and cardiometabolic disease in males and females</t>
  </si>
  <si>
    <t>cardiomyocytes</t>
  </si>
  <si>
    <t>cardioprotection</t>
  </si>
  <si>
    <t>therapeutic agents</t>
  </si>
  <si>
    <t xml:space="preserve">The prevalence of heart failure, atrial fibrillation, and metabolic disorders is increasing. The aim of this research is to identify new therapeutic approaches &amp; risk prediction markers of heart disease by understanding the differences between a healthy heart and failing heart in both males and females. The expected outcomes are the development of new therapies, and the identification of blood markers which aid in the earlier detection of people at risk of heart disease.    </t>
  </si>
  <si>
    <t>Prof Chris Maher</t>
  </si>
  <si>
    <t>ENSURING AUSTRALIANS WITH BACK PAIN RECEIVE THE RIGHT CARE</t>
  </si>
  <si>
    <t>clinical sciences not elsewhere classified | health systems</t>
  </si>
  <si>
    <t>An Investigator Fellowship would support me to complete a program of research comprising (i) clinical trials evaluating therapies for low back pain and (ii) research to improve health service delivery for low back pain. The goal is to ensure that Australians with back pain receive the right care</t>
  </si>
  <si>
    <t>Dr Jeggan Tiego</t>
  </si>
  <si>
    <t>Understanding the structure and genetic and neurobiological mechanisms of adult psychopathology</t>
  </si>
  <si>
    <t>clinical and health psychology not elsewhere classified | other psychology not elsewhere classified</t>
  </si>
  <si>
    <t>psychopathology</t>
  </si>
  <si>
    <t>behaviour genetics</t>
  </si>
  <si>
    <t>psychiatry</t>
  </si>
  <si>
    <t>Mental illness affects 2 in 5 (43.7% or 8.6 million) Australians aged 16 – 85 years over the course of their lifetime. Existing systems for classifying and researching mental illness have failed to provide insights into underlying mechanisms with clear therapeutic implications. Using a novel framework, I will characterise all the major dimensions of adult psychopathology and their mechanisms, facilitating the development of more effective prevention strategies and therapeutic interventions.</t>
  </si>
  <si>
    <t>Prof Peter Dargaville</t>
  </si>
  <si>
    <t>Safer oxygen therapy for preterm infants through automated oxygen titration</t>
  </si>
  <si>
    <t>University of Tasmania</t>
  </si>
  <si>
    <t>TAS</t>
  </si>
  <si>
    <t>neonatology | medical devices</t>
  </si>
  <si>
    <t>oxygen toxicity</t>
  </si>
  <si>
    <t>neonatal respiratory distress syndrome</t>
  </si>
  <si>
    <t>oxygen therapy</t>
  </si>
  <si>
    <t>Preterm infants frequently require breathing support and oxygen therapy, and are at risk of adverse effects arising from low blood oxygen levels, but are also uniquely vulnerable to oxygen toxicity. Innovative technology to automatically adjust delivered oxygen concentration stabilises oxygen levels. This research will apply this novel technology throughout the patient journey for preterm infants in both high- and low-resource settings, leading to improved oxygenation and clinical outcomes.</t>
  </si>
  <si>
    <t>Dr Camelia Quek</t>
  </si>
  <si>
    <t>Dissecting the cancer ecosystem as a precision medicine approach towards improving patient outcomes with high-risk melanoma</t>
  </si>
  <si>
    <t>sequence analysis | cancer therapy (excl. chemotherapy and radiation therapy) | pathology (excl. oral pathology)</t>
  </si>
  <si>
    <t>expression profiling</t>
  </si>
  <si>
    <t>Melanoma is a significant health problem and the commonest cancer in young Australians, accounting for 75% of all skin cancer deaths. Although modern medicine is used to harness the body’s immune system to fight cancer, most patients recur or develop resistant after initial treatment. This research program investigates how tumour immune microenvironment helps cancer cells evade treatment and uncovers cancer vulnerabilities for each individual patient to advance precision medicine strategies.</t>
  </si>
  <si>
    <t>Dr James Pang</t>
  </si>
  <si>
    <t>Next-generation techniques for mapping and modelling brain changes in clinical disorders</t>
  </si>
  <si>
    <t>cognitive neuroscience</t>
  </si>
  <si>
    <t>brain disorders</t>
  </si>
  <si>
    <t>neuropsychiatric disorders</t>
  </si>
  <si>
    <t>brain mapping</t>
  </si>
  <si>
    <t>Psychiatric and neurological conditions are among the world’s leading causes of disease burden. This Fellowship will deliver next-generation techniques to map and model how these conditions affect the brain, advancing our understanding of their causes and informing strategies for future clinical interventions.</t>
  </si>
  <si>
    <t>Prof Jason Grebely</t>
  </si>
  <si>
    <t>Enhancing hepatitis C testing, treatment, and prevention to facilitate elimination</t>
  </si>
  <si>
    <t>public health not elsewhere classified</t>
  </si>
  <si>
    <t>hepatitis c infection</t>
  </si>
  <si>
    <t>treatment outcomes</t>
  </si>
  <si>
    <t>The World Health Organization has set a goal to eliminate hepatitis C as a major global public health threat by 2030. However, globally, only 20% of people have been diagnosed and 1% have received treatment. My research program will evaluate interventions to enhance hepatitis C testing, treatment, and prevention to facilitate disease elimination. This research will improve clinical management, transform health service delivery, and inform policy, placing Australia at the global forefront.</t>
  </si>
  <si>
    <t>Dr Priscila Pereira Machado</t>
  </si>
  <si>
    <t>Responding to the burden of chronic diseases attributable to ultra-processed foods in Australia</t>
  </si>
  <si>
    <t>public health nutrition | nutrition and dietetics not elsewhere classified</t>
  </si>
  <si>
    <t>nutrition</t>
  </si>
  <si>
    <t>diet</t>
  </si>
  <si>
    <t>disease prevention</t>
  </si>
  <si>
    <t>Almost half of Australians’ diet comprises ultra-processed foods (UPFs). UPFs have been linked to poor diets, obesity, diabetes, cancer and other diseases in many countries. People are eating more UPFs each year, many without being aware of their harms. This research program will create new knowledge on UPF consumption trends and health impacts, develop a framework to increase consumer awareness of UPFs, and create and test a warning label to help UPFs identification in Australia.</t>
  </si>
  <si>
    <t>Dr Conor Kearney</t>
  </si>
  <si>
    <t xml:space="preserve">Systematic Identification of Novel Immunotherapy Targets </t>
  </si>
  <si>
    <t>tumour immunology  | oncology and carcinogenesis not elsewhere classified</t>
  </si>
  <si>
    <t xml:space="preserve">The human immune system is capable of recognising and eliminating cells that have become cancerous. Cancer Immunotherapies have revolutionized medical oncology and are now recognised as one of the core pillars of cancer treatment.Despite the success of immunotherapies, responses are limited to a subgroup of patients in particular cancer types and patients frequently relapse. This project aims to identify new druggable targets that improve current immunotherapies.  </t>
  </si>
  <si>
    <t>Assoc Prof Bei Bei</t>
  </si>
  <si>
    <t>Healthy sleep: Advancing the treatment and prevention of insomnia</t>
  </si>
  <si>
    <t>clinical psychology | health psychology</t>
  </si>
  <si>
    <t>insomnia</t>
  </si>
  <si>
    <t>sleep disorders</t>
  </si>
  <si>
    <t>sleep onset insomnia</t>
  </si>
  <si>
    <t>Insomnia is the most common sleep disorder, causing significant distress, impairment, and societal burden. The first-line treatment for insomnia is effective but is largely not accessible to the community. Further, there are no current insomnia prevention programs in Australia. This proposal will (1) create new knowledge to inform the treatment and prevention of insomnia, and (2) co-design evidence-based treatment and prevention with stakeholders and community involvement.</t>
  </si>
  <si>
    <t>Dr Christopher Horne</t>
  </si>
  <si>
    <t>Illuminating mechanisms of calcium signalling and their role in human disease</t>
  </si>
  <si>
    <t>signal transduction | proteomics and intermolecular interactions (excl. medical proteomics) | structural biology (incl. macromolecular modelling)</t>
  </si>
  <si>
    <t>protein kinases</t>
  </si>
  <si>
    <t>calcium binding proteins</t>
  </si>
  <si>
    <t>Calcium ions are important molecules that help cells to carry out their functions properly. Our bodies perform this role using calcium-binding proteins, but if this process doesn't work correctly, it can lead to human disease. My research has found new ways that calcium and calcium-binding proteins interact. Using advanced techniques, this project will determine how these interactions function in our body, and how we can therapeutically target these interactions to treat human disease.</t>
  </si>
  <si>
    <t>Dr Caitlin Hitchcock</t>
  </si>
  <si>
    <t>Harnessing digital technologies to scale trauma-focussed mental healthcare</t>
  </si>
  <si>
    <t>clinical psychology | cognitive and computational psychology not elsewhere classified</t>
  </si>
  <si>
    <t>episodic memory</t>
  </si>
  <si>
    <t>cognitive therapy</t>
  </si>
  <si>
    <t>Up to 75% of people experience trauma in their lifetime, but many people with trauma-related mental health problems never receive any treatment. We urgently need to improve access to psychological treatment, especially in rural Australia. I will roll-out a new, online, psychological support program which fulfils this need, and deliver new technology to allow large-scale identification of those who need support, alleviating the growing global crises of climate-related natural disasters and war.</t>
  </si>
  <si>
    <t>Dr Celina Jin</t>
  </si>
  <si>
    <t>Investigating host immunity against Cryptosporidium infection to accelerate vaccine development.</t>
  </si>
  <si>
    <t>medical parasitology  | immunology not elsewhere classified</t>
  </si>
  <si>
    <t>cryptosporidium</t>
  </si>
  <si>
    <t>vaccine design</t>
  </si>
  <si>
    <t>Cryptosporidium parasites are a leading cause of diarrhoea in children. My goal is to fast-track the development of vaccines targeting Cryptosporidium. Using a challenge model, which involves deliberately infecting healthy volunteers, I will study protective responses to infection. I will combine this with animal studies to identify which parasite components trigger these protective responses. This will lead to new understandings of how best to develop vaccines against Cryptosporidium infection.</t>
  </si>
  <si>
    <t>Prof Anthony Cunningham</t>
  </si>
  <si>
    <t>Complementary studies of HIV and Herpes Simplex Viral infection of genital mucosa and the mechanism of action of systemically delivered vaccines</t>
  </si>
  <si>
    <t>infectious diseases | cellular immunology</t>
  </si>
  <si>
    <t>herpes simplex virus (hsv)</t>
  </si>
  <si>
    <t>mucosal immunology</t>
  </si>
  <si>
    <t>interferon (ifn)</t>
  </si>
  <si>
    <t>We will study the infection of human genital skin by the sexually transmitted viruses HIV and Herpes simplex virus (HSV)  which share similarities, differences and interactions: prior genital HSV infection predisposes to HIV acquisition. Mapping the spread of HIV and HSV viruses in skin to nerves or immune cells and subsequent effects will help guide vaccine development. We will compare these studies with immune responses to delivery of highly effective vaccines into lymph nodes.</t>
  </si>
  <si>
    <t>Assoc Prof Yvonne Clark</t>
  </si>
  <si>
    <t xml:space="preserve">Investing in the early years to improve social and emotional wellbeing (SEWB) of Aboriginal parents and young people. </t>
  </si>
  <si>
    <t>South Australian Health and Medical Research Institute Limited</t>
  </si>
  <si>
    <t>aboriginal and torres strait islander child health and wellbeing | applied and developmental psychology not elsewhere classified</t>
  </si>
  <si>
    <t>trauma</t>
  </si>
  <si>
    <t>strength</t>
  </si>
  <si>
    <t>This research focuses on strengthening social and emotional wellbeing (SEWB) and empowering Aboriginal adolescents and post pregnant mothers and their support people including dads. Adolescence and post pregnancy are two life phases which may be stressful, particularly if there is underlying trauma. Empowering Aboriginal adolescents and new parents in designing ways to strengthen SEWB to reduce stress from lateral violence and trauma and propose improved culturally safe family focused services.</t>
  </si>
  <si>
    <t>Prof James Murphy</t>
  </si>
  <si>
    <t>Killing zombies: the emergence of dead enzymes as therapeutic targets in inflammatory disease</t>
  </si>
  <si>
    <t>signal transduction | enzymes | proteomics and intermolecular interactions (excl. medical proteomics)</t>
  </si>
  <si>
    <t>kinases</t>
  </si>
  <si>
    <t>protein interactions</t>
  </si>
  <si>
    <t>necrosis</t>
  </si>
  <si>
    <t>Every day, millions of our cells undergo an orchestrated cell death. How these cells die can encode additional information, such as to prompt an immune reaction to an invading virus. When one such pathway - necroptosis - is dysregulated, inflammatory diseases, such as inflammatory bowel disease, can arise. Here, we will perform detailed studies to understand how the pathway works on the molecular, cellular and organ scale. Such knowledge will inform ways to drug the pathway therapeutically.</t>
  </si>
  <si>
    <t>Prof Miles Davenport</t>
  </si>
  <si>
    <t>Translational Analytics: Integrating experimental and clinical data to understand vaccination and immunity</t>
  </si>
  <si>
    <t>infectious agents | biostatistics | immunology not elsewhere classified</t>
  </si>
  <si>
    <t>medical virology</t>
  </si>
  <si>
    <t>Experimental methods have advanced rapidly to improve our understanding of infection and immunity. However, we need novel analytical approaches to incorporate pre-clinical studies to provide evidence-based guidance for the development and clinical use of vaccines and therapeutics. Translational analytics uses quantitative, interdisciplinary, collaborative approaches to harness the power of experimental data to inform policy and practice in treatment and control of infectious diseases.</t>
  </si>
  <si>
    <t>Dr Yue Wang</t>
  </si>
  <si>
    <t>Advanced nanoplatform for modulated macrophage phenotype and enhanced gene delivery against bacterial infection</t>
  </si>
  <si>
    <t>biomedical engineering not elsewhere classified | inorganic materials (incl. nanomaterials) | nanobiotechnology</t>
  </si>
  <si>
    <t>biomaterials</t>
  </si>
  <si>
    <t>Bacterial infection, particularly antibiotic resistant bacteria, poses a major health burden in Australia, calling for new antibiotic-free therapeutic strategies. This project aims to develop an advanced nanoplatform technology to educate the immune system to kill bacteria. Outcomes include a new nanoplatform with enhanced efficacy and clinical application potential, which will significantly benefit healthcare and advance Australia's leadership in the global gene technology market.</t>
  </si>
  <si>
    <t>Prof Andrew Whitehouse</t>
  </si>
  <si>
    <t>Developing effective, efficient and scalable clinical pathways for autistic children</t>
  </si>
  <si>
    <t>autism spectrum disorders</t>
  </si>
  <si>
    <t>Autism is a lifelong neurodevelopmental disability that is diagnosed in 3% of Australians. This research program will address three of the most urgent challenges affecting clinical care for autistic children. By combining expertise from various fields, this program will seek to discover more effective ways to support babies with early delays, new methods to diagnose children more efficiently, and critical knowledge about how to deliver personalised interventions that reduce lifelong disability.</t>
  </si>
  <si>
    <t>Dr Dharmesh Bhuva</t>
  </si>
  <si>
    <t>Studying the topology of cancer tissue and its microenvironment to identify topological biomarkers.</t>
  </si>
  <si>
    <t>bioinformatic methods development | biological network analysis | pattern recognition</t>
  </si>
  <si>
    <t>applied statistics</t>
  </si>
  <si>
    <t>image analysis</t>
  </si>
  <si>
    <t>gene expression</t>
  </si>
  <si>
    <t>Just as blueprints are essential in understanding and repairing a damaged building, our tissues have a specific organization that gets disrupted in cancers. Using advanced tools, akin to a "biological magnifying glass", I will develop software to closely examine and map damages, helping doctors predict how a cancer might respond to treatment or progress, much like predicting a building's stability from its blueprint.</t>
  </si>
  <si>
    <t>Dr Allison Carter</t>
  </si>
  <si>
    <t>Reaching Global Targets for HPV Vaccination in Australia: Toward Equity for People with Disability</t>
  </si>
  <si>
    <t>preventative health care | implementation science and evaluation</t>
  </si>
  <si>
    <t>Adolescents with disability face persistent barriers to vaccination against human papillomavirus (HPV). This research program aims to develop, implement and evaluate a specialised school-based intervention to increase HPV and routine vaccine uptake in this group, through co-design with consumers and providers. Outcomes are expected to inform practice and policy to optimise the delivery of programs in all jurisdictions and advance health equity for people the disability in Australia and globally.</t>
  </si>
  <si>
    <t>Dr Kristiana Ludlow</t>
  </si>
  <si>
    <t>Improving frailty knowledge and empowering behaviour change via a co-designed Frailty Hub for healthcare consumers and caregivers</t>
  </si>
  <si>
    <t>preventative health care | health promotion | digital health</t>
  </si>
  <si>
    <t>behaviour change</t>
  </si>
  <si>
    <t>health education</t>
  </si>
  <si>
    <t>consumer participation</t>
  </si>
  <si>
    <t>Frailty refers to declines in cognitive and physical capacity leading to poor health outcomes. Frailty is modifiable, meaning that it can be prevented, reduced or even reversed. This research aims to co-design a digital platform called “The Frailty Hub” that contains education modules, resources, and goal-setting activities. It is expected that the Frailty Hub will improve consumers’ knowledge of frailty and provide them with the skills and resources to prevent and manage frailty.</t>
  </si>
  <si>
    <t>Dr Nicholas Hunt</t>
  </si>
  <si>
    <t>Nanocarriers for oral biologic delivery</t>
  </si>
  <si>
    <t>pharmaceutical delivery technologies</t>
  </si>
  <si>
    <t>drug delivery</t>
  </si>
  <si>
    <t>targeted gene delivery</t>
  </si>
  <si>
    <t>pharmaceutics</t>
  </si>
  <si>
    <t>immunological intervention</t>
  </si>
  <si>
    <t>My research program will spearhead the development of next generation nanomedicine therapies for oral biologic delivery. Over the last 5 years I have led a nanotechnology-focused drug discovery pipeline from technology conception to pre-trial development. During this fellowship I will further develop this technology for delivery of immuno- and gene- therapies and support the clinical translation of our oral insulin and immune prevention treatment for type 1 diabetes.</t>
  </si>
  <si>
    <t>Assoc Prof Elliot Long</t>
  </si>
  <si>
    <t>Transforming clinical care for children with sepsis</t>
  </si>
  <si>
    <t>infectious diseases | disease surveillance | infant and child health</t>
  </si>
  <si>
    <t>clinical guidelines</t>
  </si>
  <si>
    <t>Sepsis refers to any life-threatening infection, and is of national importance due to its burden on children, families, and healthcare systems. Early treatment saves lives. This program will develop methods to identify children with sepsis early and establish the most effective treatments. The goal is to reduce preventable deaths from this devastating disease globally.</t>
  </si>
  <si>
    <t>Dr Miles Andrews</t>
  </si>
  <si>
    <t>Androgen disruption as a novel treatment approach in hormone 'insensitive' cancers</t>
  </si>
  <si>
    <t>tumour immunology  | molecular targets | cancer therapy (excl. chemotherapy and radiation therapy)</t>
  </si>
  <si>
    <t>sex differences</t>
  </si>
  <si>
    <t>androgen-response</t>
  </si>
  <si>
    <t>Females and males experience cancer differently, ultimately having unequal treatment outcomes and survivals, but it remains poorly understood why. Emerging evidence shows striking effects on cancer therapy responses attributable to adverse effects of androgens, the group of male sex hormones. This research aims to tease apart the mechanisms by which androgens negatively impact melanoma and lung cancer outcomes and use this knowledge to develop better cancer treatments.</t>
  </si>
  <si>
    <t>Dr Julee McDonagh</t>
  </si>
  <si>
    <t>FRAIL-CVD: a co-designed multi-component intervention to improve frailty and health-related quality-of-life in adults with cardiovascular disease</t>
  </si>
  <si>
    <t>University of Wollongong</t>
  </si>
  <si>
    <t xml:space="preserve">cardiology (incl. cardiovascular diseases) | geriatrics and gerontology  | nursing not elsewhere classified </t>
  </si>
  <si>
    <t>nursing care</t>
  </si>
  <si>
    <t>gerontology</t>
  </si>
  <si>
    <t>multidisciplinary</t>
  </si>
  <si>
    <t>This program will explore strategies to improve frailty in adults with cardiovascular disease (CVD). CVD is extremely common in Australia. Around half of those with CVD will also develop frailty, a devastating syndrome of ‘accelerated aging’, resulting in more hospital visits and health system strain and poorer quality-of-life. This program aims to develop, test and evaluate a novel co-designed intervention to reduce hospital visits and improve frailty and quality-of-life in adults with CVD.</t>
  </si>
  <si>
    <t>Prof Laura Mackay</t>
  </si>
  <si>
    <t>Unravelling the Diversity and Function of Tissue-Resident Lymphocytes</t>
  </si>
  <si>
    <t>t cell memory</t>
  </si>
  <si>
    <t>immunotherapy</t>
  </si>
  <si>
    <t>Whilst some T cells patrol the blood, a unique subset called tissue-resident memory T cells (TRM) exists within tissues of the body. These cells provide critical immune protection against infection and cancer, and are associated with improved survival rates in patients with various cancers. This project will advance our understanding of how TRM can be generated and controlled, with a view to harness these cells for enhanced immune protection against disease.</t>
  </si>
  <si>
    <t>Dr Melissa Sharpe</t>
  </si>
  <si>
    <t>Discovery of a novel dopamine circuit that uniquely contributes to methamphetamine use disorder</t>
  </si>
  <si>
    <t>behavioural neuroscience</t>
  </si>
  <si>
    <t>dopamine</t>
  </si>
  <si>
    <t>drug addiction</t>
  </si>
  <si>
    <t>hypothalamus</t>
  </si>
  <si>
    <t>learning</t>
  </si>
  <si>
    <t>behaviour</t>
  </si>
  <si>
    <t>Methamphetamine dependence is an increasing problem in Australia. It is not easy to treat methamphetamine dependence with psychological therapies. Finding a drug treatment is critical. Our new data in this proposal point to a new circuit in the brain that contributes to a fundamental cognitive process that is changed in addiction and drives future drug seeking and relapse. This research will reveal if this new circuit is a viable target for drug development to treat methamphetamine addiction.</t>
  </si>
  <si>
    <t>Dr Cassandra Wannan</t>
  </si>
  <si>
    <t>Multi-Axial Profile Scores (MAPS): A Personalised Fingerprinting Framework for Improving Diagnosis and Treatment of Psychiatric Disorders</t>
  </si>
  <si>
    <t>psychiatry (incl. psychotherapy)  | applied and developmental psychology not elsewhere classified</t>
  </si>
  <si>
    <t>child behaviour</t>
  </si>
  <si>
    <t>individualising management</t>
  </si>
  <si>
    <t>clinical diagnosis</t>
  </si>
  <si>
    <t>Mental illness is a leading cause of disability in people aged &lt;25. While early diagnosis and intervention are critical for reducing disability and improving outcomes, there are currently no clinical decision support tools available for use in child and youth mental health settings. I will optimise and translate a novel biopsychosocial "fingerprinting" framework to improve early diagnosis of mental illness and assist clinicians to develop intervention strategies personalised to each patient.</t>
  </si>
  <si>
    <t>Prof Terence O'Brien</t>
  </si>
  <si>
    <t>Applying innovative approaches to developing transformational treatments for people with drug resistant epilepsy</t>
  </si>
  <si>
    <t>adult stem cells</t>
  </si>
  <si>
    <t>epilepsy surgery</t>
  </si>
  <si>
    <t>antiepileptic drugs</t>
  </si>
  <si>
    <t>The goal of my research program is to develop life-changing new treatments approaches for people with epilepsy. I will achieve this by harnessing advances in technology and multidisciplinary collaborations to identify treatments that reduce seizures, disability and risk of death or other adverse outcomes in a sustained manner, and innovative ways to predict the outcomes of treatments to enable “precision therapy” targeting of treatments to people who are most likely to benefit from them.</t>
  </si>
  <si>
    <t>Assoc Prof Stephanie Topp</t>
  </si>
  <si>
    <t xml:space="preserve">Revolutionising equitable health workforce policy and planning in Australia </t>
  </si>
  <si>
    <t>health systems | health policy | health equity</t>
  </si>
  <si>
    <t>health policy evaluation</t>
  </si>
  <si>
    <t>workforce policy</t>
  </si>
  <si>
    <t>Developing a strong health workforce is a national priority. This proposal outlines a novel research program to examine the design and implementation of health workforce policy at federal, state and territory levels. It will map existing policies, identify policy gaps, and examine the influence and impacts of different stakeholders in policy design and implementation. Findings will clarify priority policy targets and  effective approaches to achieving equitable and efficient workforce policy.</t>
  </si>
  <si>
    <t>Assoc Prof Peter Lazzarini</t>
  </si>
  <si>
    <t>Better feet, better lives: Next generation care for people with diabetes foot disease</t>
  </si>
  <si>
    <t>podiatry | endocrinology | health systems</t>
  </si>
  <si>
    <t>chronic leg or foot ulcers</t>
  </si>
  <si>
    <t>clinical studies</t>
  </si>
  <si>
    <t>diabetic complications</t>
  </si>
  <si>
    <t>One in 40 people live with diabetes foot disease and often can’t feel pain, ulcers or infections until hospitalised or amputated. Best care prevents half of all hospitalisations and amputations, yet few people get this care. My research will test a number of next generation tools and treatments designed to empower people with diabetes foot disease to better detect, self-care and access best care, for better feet, better lives and a better world with half the hospitalisations and amputations.</t>
  </si>
  <si>
    <t>Prof Jane Visvader</t>
  </si>
  <si>
    <t>Deciphering mechanisms underlying breast cancer to improve patient outcomes</t>
  </si>
  <si>
    <t>breast cancer</t>
  </si>
  <si>
    <t>mammary gland cancer</t>
  </si>
  <si>
    <t>stem cell biology</t>
  </si>
  <si>
    <t>My team has discovered breast stem and progenitor cells that generate the ductal system and provided a single cell breast 'roadmap'. These provide a key framework for identifying regulators of normal development and the earliest changes that occur when a cell becomes cancerous. This research program will provide insights into mechanisms that lead to cancer initiation, progression and drug resistance, using cutting-edge technologies and preclinical models to enable translation to the clinic.</t>
  </si>
  <si>
    <t>Dr Eva Stadler</t>
  </si>
  <si>
    <t>Protecting the immunosuppressed from COVID-19</t>
  </si>
  <si>
    <t>infectious diseases | biological mathematics  | immunology not elsewhere classified</t>
  </si>
  <si>
    <t>antiviral therapy</t>
  </si>
  <si>
    <t>sars-cov-2</t>
  </si>
  <si>
    <t>data analysis</t>
  </si>
  <si>
    <t>Through either vaccination or infection, most people now possess some degree of immune protection from COVID-19. However, nearly 2 in 10 people in Australia have some degree of immunosuppression which can leave them susceptible to severe COVID-19. This project aims to link clinical and laboratory data to identify at-risk individuals, develop strategies for the optimal use of vaccines and treatments to protect them from COVID-19, and to inform treatment guidelines to protect the most vulnerable.</t>
  </si>
  <si>
    <t>Assoc Prof Bronwyn Griffin</t>
  </si>
  <si>
    <t>A new implementable early burn care intervention strategy for children across Australia</t>
  </si>
  <si>
    <t>rural clinical health | paediatrics not elsewhere classified | emergency medicine</t>
  </si>
  <si>
    <t>burn injury</t>
  </si>
  <si>
    <t>acute pain</t>
  </si>
  <si>
    <t>Children with burns require special, often complex treatments within 24 hours of injury to effectively reduce the impact of injury and minimise chronic physical and emotional scars. Unfortunately, treatments are often not implemented (e.g. first aid), are too complex (emerging technologies), or patients are too far away (e.g. in regional and remote areas of Australia). My research aims to test simple new technologies to make sure every child, no matter where they live, gets the best care.</t>
  </si>
  <si>
    <t>Prof Glenda Halliday</t>
  </si>
  <si>
    <t>Cell type and organelle specific identification of molecular mechanisms initiating and propagating neurodegenerative diseases</t>
  </si>
  <si>
    <t>neurology and neuromuscular diseases | central nervous system  | cellular nervous system</t>
  </si>
  <si>
    <t>neurodegeneration</t>
  </si>
  <si>
    <t>alpha-synuclein</t>
  </si>
  <si>
    <t>frontotemporal dementia</t>
  </si>
  <si>
    <t>parkinson disease</t>
  </si>
  <si>
    <t>neuroglia</t>
  </si>
  <si>
    <t>Degeneration starts in the brain long before any clinical symptoms are obvious. This research aims to identify the different organelles within brain cells that become dysfunctional before and after a diagnosis of frontotemporal and Lewy body dementias (more lethal than Alzheimer’s intself) and Parkinson's disease. Analysis of samples from brain donors at different disease stages will determine which organelles are affected before obvious pathology to indicate new treatment opportunities.</t>
  </si>
  <si>
    <t>Prof Boris Martinac</t>
  </si>
  <si>
    <t xml:space="preserve">Molecular basis of cardiac mechanotransduction: Focus on Piezo ion channels </t>
  </si>
  <si>
    <t>receptors and membrane biology | cardiology (incl. cardiovascular diseases) | signal transduction</t>
  </si>
  <si>
    <t>biophysics</t>
  </si>
  <si>
    <t>patch clamp</t>
  </si>
  <si>
    <t>fluorescence spectroscopy</t>
  </si>
  <si>
    <t>Mechanical force is increasingly recognised as a major regulator of both cell structure and function with a significant role in pathology of disease. This is especially true for heart and lungs as both are mechanically very active organs. This research will study cellular membrane proteins that convert mechanical force into biological signals, which promises to make significant contribution to our understanding of their role in human health and disease.</t>
  </si>
  <si>
    <t>Prof Andrew Roberts</t>
  </si>
  <si>
    <t>Enhancing the activity of BH3 mimetic drugs in blood cancers</t>
  </si>
  <si>
    <t>haematological tumours</t>
  </si>
  <si>
    <t>bcl-2</t>
  </si>
  <si>
    <t>leukaemia</t>
  </si>
  <si>
    <t>lymphoma</t>
  </si>
  <si>
    <t>multiple myeloma</t>
  </si>
  <si>
    <t>To significantly improve outcomes for patients with currently incurable blood cancers (leukaemias, lymphomas, myeloma), new types of anti-cancer therapy are required. We will build on our past research with venetoclax, the first of a new class of anti-cancer drug, which has recently improved outcomes for people with some leukaemias. Over the next five years, my team will work in the lab and in clinic trials to find ways to enhance the activity of venetoclax and new drugs that work similarly.</t>
  </si>
  <si>
    <t>Assoc Prof Jodie Ingles</t>
  </si>
  <si>
    <t>Using genomics to diagnose and manage patients with inherited cardiac disorders</t>
  </si>
  <si>
    <t>genomics | cardiology (incl. cardiovascular diseases)</t>
  </si>
  <si>
    <t>genetic testing</t>
  </si>
  <si>
    <t>sudden cardiac death</t>
  </si>
  <si>
    <t>genetic counselling</t>
  </si>
  <si>
    <t>familial hypertrophic cardiomyopathy</t>
  </si>
  <si>
    <t>Cardiovascular diseases affecting children, adolescents and young adults are often genetic and can have significant burden including risk of sudden cardiac death. Genetic testing is a key part of management, however, only 40% have a genetic cause identified impacting on care of the family. My vision is to apply genomics and genetic counselling equitably, to improve care for all, to clarify diagnosis and refine risk for families with inherited cardiac diseases.</t>
  </si>
  <si>
    <t>Dr Aleksandra Petrovic Fabijan</t>
  </si>
  <si>
    <t>Phage therapy: translating research evidence into clinical application</t>
  </si>
  <si>
    <t xml:space="preserve">infectious diseases | bacteriology  | medical bacteriology </t>
  </si>
  <si>
    <t>bacteriophage</t>
  </si>
  <si>
    <t>medical bacteriology</t>
  </si>
  <si>
    <t>antibiotic resistance</t>
  </si>
  <si>
    <t>Phage therapy is promising solution for antibiotic-resistant infections but can sometimes be ineffective in patients. Research suggests that commonly used phages cannot kill certain forms of bacteria called "L-forms", often present in infections for which phage therapy is recommended. To address this challenge, this project will use advanced technologies to study the complex interactions between bacteria and phages and develop a new generation of phage therapeutics to prevent treatment failure.</t>
  </si>
  <si>
    <t>Ms Shania Liu</t>
  </si>
  <si>
    <t>Reducing the harms associated with inappropriate opioid use before spine surgery</t>
  </si>
  <si>
    <t>pain</t>
  </si>
  <si>
    <t>opioid analgesia</t>
  </si>
  <si>
    <t>pharmacy</t>
  </si>
  <si>
    <t>musculoskeletal</t>
  </si>
  <si>
    <t>My research aims to reduce harms caused by the inappropriate use of unnecessary pain medicines. This will be achieved by supporting people undergoing spine surgery for back pain to safely and effectively reduce or stop pain medicines that may be causing more harm than benefit. I will collaborate with people with lived experience, health professionals, and international organisations to ensure my findings are translated into practice to improve the quality of care for Australians with back pain.</t>
  </si>
  <si>
    <t>Dr David Skerrett-Byrne</t>
  </si>
  <si>
    <t>Balancing the burden and responsibility of fertility between women and men</t>
  </si>
  <si>
    <t>reproduction  | medical biochemistry - proteins and peptides (incl. medical proteomics) | foetal development and medicine</t>
  </si>
  <si>
    <t>male reproduction</t>
  </si>
  <si>
    <t>contraception in male</t>
  </si>
  <si>
    <t>fertility</t>
  </si>
  <si>
    <t>environmental influences</t>
  </si>
  <si>
    <t>placental function</t>
  </si>
  <si>
    <t>For too long the burden of infertility has been placed on women, despite &gt; 50% of infertility cases involving a male factor. In fact, male infertility is now considered a global public health issue, and yet our understanding of its causes remains limited. I will address these knowledge gaps by identifying what regulates a healthy fertilisation competent sperm cell, development of new male contraceptive and how exposures throughout a man’s life might affect the health of the next generation</t>
  </si>
  <si>
    <t>Assoc Prof Gemma Kelly</t>
  </si>
  <si>
    <t xml:space="preserve">Understanding the molecular basis of therapy resistance to improve outcomes for lymphoma </t>
  </si>
  <si>
    <t>haematological tumours | cancer therapy (excl. chemotherapy and radiation therapy) | cell development, proliferation and death</t>
  </si>
  <si>
    <t>p53</t>
  </si>
  <si>
    <t>epstein-barr virus (ebv)</t>
  </si>
  <si>
    <t>Non-Hodgkin lymphoma (NHL) is the 6th most common cancer in Australia. Whilst overall survival rates are good for NHL, there are features of certain NHL cancers that are associated with poor therapy responses and poor patient outcomes. I will use innovative pre-clinical models and methodologies to investigate how three poor prognostic features contribute to therapy resistance. Using this information, I will test new anti-cancer therapies that could improve patient survival rates.</t>
  </si>
  <si>
    <t>Dr Lauren Aoude</t>
  </si>
  <si>
    <t>Enabling precision medicine for oesophageal cancer patients</t>
  </si>
  <si>
    <t>oesophageal cancer</t>
  </si>
  <si>
    <t>sequence analysis</t>
  </si>
  <si>
    <t>Oesophageal adenocarcinoma is a deadly, poor-outcome cancer. We currently do not understand the genetic drivers of disease and lack biomarkers to aid clinical decisions. This program will identify genetic defects that increase disease risk. Molecular analysis and 3D tumour models will assess how these features relate to therapy response and how they can be used to improve outcomes. Deep learning will enhance the interpretation of medical scans and identify new markers related to patient care.</t>
  </si>
  <si>
    <t>Prof Juergen Goetz</t>
  </si>
  <si>
    <t xml:space="preserve">Complementary strategies to increase the utility of low-intensity ultrasound as a therapeutic modality for Alzheimer’s disease </t>
  </si>
  <si>
    <t xml:space="preserve">gene and molecular therapy  | central nervous system </t>
  </si>
  <si>
    <t>ultrasound</t>
  </si>
  <si>
    <t>antibody therapy</t>
  </si>
  <si>
    <t>blood-brain barrier</t>
  </si>
  <si>
    <t>neuron</t>
  </si>
  <si>
    <t>Low-intensity ultrasound will revolutionise the way how we treat brain diseases. Grounded in our work in preclinical Alzheimer models and our recent initiation of a clinical safety trial using a custom-built medical device, the proposed research will provide a better understanding of how different ultrasound parameters differentially affect brain cells and functional outcomes, explore novel ways of gene delivery using ultrasound, and improve therapeutic antibody efficacy using ultrasound.</t>
  </si>
  <si>
    <t>Prof Julia Brotherton</t>
  </si>
  <si>
    <t>Implementation and evaluation of single dose human papillomavirus vaccination to achieve equitable cervical cancer elimination</t>
  </si>
  <si>
    <t>implementation science and evaluation | disease surveillance</t>
  </si>
  <si>
    <t>cervical cancer</t>
  </si>
  <si>
    <t>immunisation</t>
  </si>
  <si>
    <t>Cervical cancer is preventable but remains the fourth commonest cause of cancer in women globally.  Remarkably it now appears that just a single dose of human papillomavirus (HPV) vaccine can prevent it, with Australia moving to one dose in 2023. My research will show that one dose of vaccine is enough, that it can more equitably reach those who are currently under-immunised and co-design and trial an education/communication tool that results in more young people being vaccinated and screened.</t>
  </si>
  <si>
    <t>Dr Anagha Killedar</t>
  </si>
  <si>
    <t>Making equitable decisions: Embedding appropriate and robust methods for exploring equity impacts in health decision-making processes</t>
  </si>
  <si>
    <t xml:space="preserve">health economics </t>
  </si>
  <si>
    <t>decision making</t>
  </si>
  <si>
    <t>resource allocation</t>
  </si>
  <si>
    <t>Government funding of a new medicine, health service or public health program may perpetuate or mitigate unfair inequalities in health (i.e. health inequities) but these impacts are not always accounted for in funding decisions. This project will canvas Australian decision-maker and community views on equity and probe Big Data to find a way to comprehensively embed equity in health decision-making. By making equitable decisions, progress towards health for all Australians will be made.</t>
  </si>
  <si>
    <t>Dr Marianne Martinello</t>
  </si>
  <si>
    <t>Improving infectious diseases outcomes among people who inject drugs</t>
  </si>
  <si>
    <t>injecting drug use</t>
  </si>
  <si>
    <t>cohort study</t>
  </si>
  <si>
    <t>People who inject drugs (PWID) are more likely to acquire infectious diseases, including bloodborne viruses (such as hepatitis C) and bacterial and fungal injecting-related infections (such as endocarditis). To improve health outcomes, we need to increase hepatitis C diagnosis and treatment, and optimize management of injecting-related infections. I will explore novel diagnostic and treatment strategies among PWID, addressing preventable infections associated with vulnerability and disadvantage.</t>
  </si>
  <si>
    <t>Prof Helen Reddel</t>
  </si>
  <si>
    <t>Paradigm-changing strategies to reduce global asthma mortality and morbidity</t>
  </si>
  <si>
    <t xml:space="preserve">respiratory diseases </t>
  </si>
  <si>
    <t>asthma</t>
  </si>
  <si>
    <t>population health</t>
  </si>
  <si>
    <t>breathlessness</t>
  </si>
  <si>
    <t>This program of work aims to reduce the global burden of death and disability due to asthma, which is largely preventable. It will provide evidence for a simple new way of diagnosing and treating asthma. The new therapy both relieves patients’ symptoms and reduces the risk of severe asthma attacks. The research aims to improve how we assess asthma and respond to patients’ treatment needs, with good quality innovations that are valued by patients and easy to implement in a range of countries.</t>
  </si>
  <si>
    <t>Prof Monika Janda</t>
  </si>
  <si>
    <t>Evidence generation for a national melanoma prevention and early detection strategy</t>
  </si>
  <si>
    <t>digital imaging</t>
  </si>
  <si>
    <t>skin cancer</t>
  </si>
  <si>
    <t>self-management</t>
  </si>
  <si>
    <t>Melanoma and skin cancer diagnoses place a heavy physical, emotional, and financial toll on many Australians and their families. This program of research will provide the evidence for how Australia can move toward a targeted melanoma screening program for those at highest risk, and improve the reach and relevance of personalised skin cancer prevention. Together this will lead to a significant reduction in melanoma incidence, morbidity and mortality.</t>
  </si>
  <si>
    <t>Dr Emily See</t>
  </si>
  <si>
    <t>Improving kidney outcomes for critically ill patients with vasodilatory shock</t>
  </si>
  <si>
    <t xml:space="preserve">intensive care  | nephrology and urology </t>
  </si>
  <si>
    <t>angiotensin ii</t>
  </si>
  <si>
    <t>noradrenaline</t>
  </si>
  <si>
    <t>death</t>
  </si>
  <si>
    <t>‘Vasodilatory shock’ is a life-threatening medical emergency characterised by low blood pressure and impaired oxygen delivery to tissues. Kidney failure is a common and serious complication of vasodilatory shock that is highly burdensome to patients. This research program will test whether a new medication (‘angiotensin II’) improves kidney outcomes in patients with vasodilatory shock. Its findings could change management globally, transforming the lives of this highly vulnerable patient group.</t>
  </si>
  <si>
    <t>Dr Susan Christo</t>
  </si>
  <si>
    <t>Exploiting the diversity of tissue-resident memory T cells for novel therapies</t>
  </si>
  <si>
    <t>t cell response</t>
  </si>
  <si>
    <t>Diseases mostly originate in organs not blood, therefore therapies should focus on boosting immune cells in these sites. Specifically, tissue-resident memory T cells (TRM) in organs rapidly protect against infection &amp; cancer but may contribute to autoimmunity. Here, I will explore TRM diversity &amp; molecular cues that govern their behaviour in disease-specific contexts to uncover novel pathways that can precisely target ‘pathogenic’ TRM while preserving ‘protective’ TRM.</t>
  </si>
  <si>
    <t>Dr Richard Lobb</t>
  </si>
  <si>
    <t>Across the blood-brain barrier: digital profiling of circulating brain-derived extracellular vesicles to monitor primary brain cancer and brain metastases</t>
  </si>
  <si>
    <t xml:space="preserve">liquid biopsies | predictive and prognostic markers </t>
  </si>
  <si>
    <t>lung cancer</t>
  </si>
  <si>
    <t>prognostic markers</t>
  </si>
  <si>
    <t>Despite therapeutic advances, the global cancer burden is steadily rising, with 1 in 5 men and 1 in 6 women developing cancer in their lifetime. This makes cancer one of the leading causes of death worldwide. There is a clinical need to identify patients at early-stage risk of cancer metastases or progression. To achieve this, this project aims to develop a technology for cancer detection from the blood that is highly accurate and can be implemented in routine screening.</t>
  </si>
  <si>
    <t>Dr Brendan Nolan</t>
  </si>
  <si>
    <t>Improving health outcomes for transgender women</t>
  </si>
  <si>
    <t xml:space="preserve">endocrinology | transgender studies </t>
  </si>
  <si>
    <t>gender differences</t>
  </si>
  <si>
    <t>estradiol</t>
  </si>
  <si>
    <t>gender</t>
  </si>
  <si>
    <t>sex steroids</t>
  </si>
  <si>
    <t>Transgender Australians are arguably among the most marginalised groups in our community. Despite a significant increase in the number of individuals seeking medical care, there is a profound lack of research to guide optimal gender-affirming hormone therapy interventions. This project will provide robust evidence to improve the health and well-being of the transgender community to improve the safety of gender-affirming therapy and guide treatment guidelines.</t>
  </si>
  <si>
    <t>Assoc Prof Julie Marchant</t>
  </si>
  <si>
    <t>Improving the understanding and management of chronic wet cough and its associations in children</t>
  </si>
  <si>
    <t>other biomedical and clinical sciences not elsewhere classified</t>
  </si>
  <si>
    <t>cough</t>
  </si>
  <si>
    <t>wheeze</t>
  </si>
  <si>
    <t>bronchitis</t>
  </si>
  <si>
    <t>bronchiectasis</t>
  </si>
  <si>
    <t>A large proportion of lung disease in adults begins in childhood and so early intervention is the key to reducing lung health burden. My research program aims to identify modifiable factors which will improve the understanding and management of chronic wet cough in preschool children. It will also look at associations with wheeze and asthma within this group of children with cough. I expect it to provide new clinical strategies for managing these common early childhood healthcare presentations.</t>
  </si>
  <si>
    <t>Prof Gail Garvey</t>
  </si>
  <si>
    <t>Beyond the Cancer Care Divide: achieving First Nations health equity</t>
  </si>
  <si>
    <t>aboriginal and torres strait islander health services</t>
  </si>
  <si>
    <t>psycho-oncology</t>
  </si>
  <si>
    <t>cancer care</t>
  </si>
  <si>
    <t>cancer screening</t>
  </si>
  <si>
    <t>Indigenous Australians carry a significantly greater cancer burden than other Australians and are less likely to receive comprehensive cancer treatment and care. Working alongside Indigenous people affected by cancer, my program targets key gaps across the cancer continuum, from preventative screening programs to end-of-life care. My research aims to improve cancer experiences and outcomes for Indigenous patients and their carers, giving them the best chance to not just survive but to thrive.</t>
  </si>
  <si>
    <t>Prof Chung-Wei Christine Lin</t>
  </si>
  <si>
    <t>Management of musculoskeletal pain: testing treatment effectiveness and reducing medication-related harm</t>
  </si>
  <si>
    <t>back pain</t>
  </si>
  <si>
    <t>pain management</t>
  </si>
  <si>
    <t>opioids</t>
  </si>
  <si>
    <t>Pain of the muscle, bone and joint (musculoskeletal) system represents a major cause of disease burden. There is a lack of highly effective treatments while some treatments, such as opioids, are being used with no clear evidence of benefits but known harms.    I will lead a research program to address the enormous burden of musculoskeletal pain, by providing evidence for treatment effectiveness and for reducing unnecessary medication-related harm.</t>
  </si>
  <si>
    <t>Dr Calum Roberts</t>
  </si>
  <si>
    <t>Improving health outcomes for sick and premature infants</t>
  </si>
  <si>
    <t>surfactant</t>
  </si>
  <si>
    <t>ventilatory support</t>
  </si>
  <si>
    <t>Asphyxia (lack of oxygen) and prematurity (being born early) are the most important health issues for newborn babies, affecting millions globally every year. These issues can have life-long consequences for babies and their families. My research will identify new ways to treat these babies in early life, whether they are born in large intensive care units in major cities, or smaller regional neonatal units. Improving early care can translate into better health in childhood and beyond.</t>
  </si>
  <si>
    <t>Dr Alain Wuethrich</t>
  </si>
  <si>
    <t>Immune Dashboard Chip (IDC): Single-molecule digital  nanotechnology for profiling trace immune dysregulations in Long COVID-19 and improving mRNA vaccines</t>
  </si>
  <si>
    <t>nanomedicine | industrial biotechnology diagnostics (incl. biosensors) | nanobiotechnology</t>
  </si>
  <si>
    <t>The immune system is a finely balanced process that builds our defence against diseases. Even low-level dysregulations of the immune system, such as those thought to drive long COVID, can cause severe suffering. This project develops a digital nanotechnology capable of detecting trace immune dysregulation from a pin-prick of blood. This will lead to a better understanding, diagnosis, and treatment of long COVID and the development of personalised vaccines with greatly reduced side effects.</t>
  </si>
  <si>
    <t>Dr Jillian Lau</t>
  </si>
  <si>
    <t>Advancing clinical trials towards a cure for HIV</t>
  </si>
  <si>
    <t>persistence</t>
  </si>
  <si>
    <t>virus eradication</t>
  </si>
  <si>
    <t>social research</t>
  </si>
  <si>
    <t>Human Immunodeficiency Virus (HIV) infection is a chronic disease that can't be cured, requiring life-long treatment. This research program aims to help identify people with HIV who are best suited to enrol in clinical trials to test drugs that may allow someone to keep HIV at very low levels in their blood without medications. This could lead to HIV remission or cure. I will do this by incorporating clinical and social science research projects to design safe and effective trials in this field.</t>
  </si>
  <si>
    <t>Assoc Prof Frederic Gachon</t>
  </si>
  <si>
    <t>The critical role of circadian rhythms disruption on the pathophysiology of metabolic diseases</t>
  </si>
  <si>
    <t>biochemistry and cell biology not elsewhere classified  | systems biology | genomics and transcriptomics</t>
  </si>
  <si>
    <t>growth hormone</t>
  </si>
  <si>
    <t>hepatic fibrosis</t>
  </si>
  <si>
    <t>endocrine disorder</t>
  </si>
  <si>
    <t xml:space="preserve">Our body clock orchestrates our physiology, including when we eat and sleep, synchronizing it with the daily changes in our environment and the alteration of day and night. Modern western lifestyles, technology and shift work disrupt our body clock. This disruption is associated with many diseases including obesity, liver diseases and cancer, but the mechanisms responsible are poorly understood. My research will decipher how disruption of the body clock leads to liver and metabolic diseases.  </t>
  </si>
  <si>
    <t>Prof Jo Salmon</t>
  </si>
  <si>
    <t>Improving sustainability and equity of youth physical activity initiatives at scale</t>
  </si>
  <si>
    <t>behavioural epidemiology | health promotion | health equity</t>
  </si>
  <si>
    <t>Just one in 10 young people in Australia meet national physical activity guidelines of an hour a day. Those who are socially disadvantaged are the most inactive. This research program will determine how to improve the uptake and delivery of youth physical activity programs nationally, so that they are more effective and sustainable in the long term and can reduce inequalities in participation. This new evidence will underpin large-scale initiatives to benefit all young people in Australia.</t>
  </si>
  <si>
    <t>Assoc Prof Susan Jordan</t>
  </si>
  <si>
    <t>Addressing Critical Knowledge Gaps to Improve Outcomes in Ovarian, Endometrial and Thyroid Cancers</t>
  </si>
  <si>
    <t>epidemiology not elsewhere classified</t>
  </si>
  <si>
    <t>cancer epidemiology</t>
  </si>
  <si>
    <t>multiple risk factors</t>
  </si>
  <si>
    <t>gynaecological cancers</t>
  </si>
  <si>
    <t>Cancer is the leading cause of disease burden in Australia, but this could be reduced with effective cancer prevention and ensuring patients receive the best evidence-based care. My research program focusses on three relatively common but understudied cancers: ovarian, endometrial and thyroid cancer. My research will identify new causes of these cancers to improve their prevention and will find ways that we can optimise the care patients receive and improve their outcomes.</t>
  </si>
  <si>
    <t>Assoc Prof Flora Wong</t>
  </si>
  <si>
    <t>Personalising brain care in preterm babies</t>
  </si>
  <si>
    <t>neurovascular mechanism</t>
  </si>
  <si>
    <t>cerebral blood flow</t>
  </si>
  <si>
    <t xml:space="preserve">Brain injury is common in infants born preterm, leading to serious, life-long neurodevelopmental problems with no cure currently available. My vision is the implementation of personalised and “brain-oriented” care. I have previously identified how preterm birth leads to low brain oxygen supply and brain injury. Now, my goals are to detect brain injury early in preterm infants and to personalise their hospital treatment, to reduce further brain injury and improve neurodevelopmental outcomes.          </t>
  </si>
  <si>
    <t>Dr Pablo Canete</t>
  </si>
  <si>
    <t>Understanding how regulatory T cells control self-reactive B cells in autoimmune diseases</t>
  </si>
  <si>
    <t xml:space="preserve">humoural immunology and immunochemistry | cellular immunology | autoimmunity </t>
  </si>
  <si>
    <t>regulatory t cells</t>
  </si>
  <si>
    <t>autoantibodies</t>
  </si>
  <si>
    <t>systemic lupus erythematosus (sle)</t>
  </si>
  <si>
    <t>In autoimmune diseases, a person's immune system attacks their own body. These debilitating, incurable conditions affect millions of people globally. Current treatments only offer temporary relief and can leave patients susceptible to infections. We have identified a new group of cells that are critical for preventing self-damage. This project aims to understand how these cells function to develop novel safer therapies for autoimmune disease.</t>
  </si>
  <si>
    <t>Dr Katrina Prior</t>
  </si>
  <si>
    <t>The dangerous path of self-medicating postpartum stress and anxiety with alcohol: Intervening early to improve the health and wellbeing of both mother and child</t>
  </si>
  <si>
    <t>mental health services | clinical and health psychology not elsewhere classified</t>
  </si>
  <si>
    <t>alcohol</t>
  </si>
  <si>
    <t>maternal mental health</t>
  </si>
  <si>
    <t>Anxiety and alcohol use problems are both common and concerning among new mothers. Research shows that 1 in 4 mothers drink to cope with their anxiety, yet the impact of co-occurring postpartum anxiety and alcohol use is unknown. This research will generate new knowledge on the factors driving this comorbidity, and the impacts on both mother and child. It will develop &amp; evaluate a world-first online program designed to reduce anxiety, alcohol use and drinking to cope behaviours among new mothers</t>
  </si>
  <si>
    <t>Dr Jonathan Penm</t>
  </si>
  <si>
    <t>Opioid stewardship for patients undergoing hip and knee replacements</t>
  </si>
  <si>
    <t>clinical pharmacy and pharmacy practice | pain</t>
  </si>
  <si>
    <t>In Australia, 150 people are hospitalised and 3 people die every day from opioid-related events. Although opioids are commonly used to treat pain before and after hip or knee replacement, inappropriate use has been associated with inappropriate persistent opioid use, opioid-related harms and poorer post-operative pain and functional outcomes. This research program will identify the effectiveness of interventions to reduce persistent opioid use after patients undergo hip and knee replacements.</t>
  </si>
  <si>
    <t>Prof Joseph Powell</t>
  </si>
  <si>
    <t>Bridging discovery and translation to target the genetic control of complex diseases at a cellular level</t>
  </si>
  <si>
    <t>genomics | gene and molecular therapy  | sequence analysis</t>
  </si>
  <si>
    <t>population genetics</t>
  </si>
  <si>
    <t>intracellular gene expression</t>
  </si>
  <si>
    <t>Over the past decade, genomics has accelerated drug development. This program combines population-scale cellular genomics, gene editing and cell painting technology, and machine learning to identify drug targets. They will collaborate with partners to develop diagnostics and RNA-based therapies for common diseases, such as autoimmune, cardiovascular, and neurodegenerative disorders, which often involve RNA-related genetic changes.</t>
  </si>
  <si>
    <t>Prof Stuart Macgregor</t>
  </si>
  <si>
    <t>Enabling genetics-based disease risk prediction in Australia</t>
  </si>
  <si>
    <t>statistical and quantitative genetics | ophthalmology</t>
  </si>
  <si>
    <t>glaucoma</t>
  </si>
  <si>
    <t>genetic association</t>
  </si>
  <si>
    <t>Almost 10% of Australians over the age of 55 are visually impaired. Many common eye diseases have a strong genetic component. My program of research will harness genetic information to predict who is at highest risk of eye disease, enabling sight saving interventions. My work will deliver the tools required for genetics-based risk prediction, resulting in fewer Australians going blind due to diseases such as glaucoma.</t>
  </si>
  <si>
    <t>Dr Zoe Bradfield</t>
  </si>
  <si>
    <t>Measuring what Matters to Australian Mothers: The MMAMs Study</t>
  </si>
  <si>
    <t xml:space="preserve">midwifery not elsewhere classified </t>
  </si>
  <si>
    <t>maternal health</t>
  </si>
  <si>
    <t>The aim of this study is to develop an evidence-based, consumer-informed tool to measure the experiences and outcomes of those accessing maternity care in Australia. By capturing and measuring what matters to Australian mothers, health services will be better placed to improve the safety and quality of maternity care; aligned to a key set of experience and outcome indicators, identified and developed in collaboration with Australian mothers.</t>
  </si>
  <si>
    <t>Dr Pingping Han</t>
  </si>
  <si>
    <t xml:space="preserve">Harnessing Small Extracellular Vesicles for Precision Periodontics </t>
  </si>
  <si>
    <t>biomechanical engineering | regenerative medicine (incl. stem cells) | nanomaterials</t>
  </si>
  <si>
    <t>early prognosis</t>
  </si>
  <si>
    <t>tissue regeneration</t>
  </si>
  <si>
    <t>Gum disease is ranked 6th by WHO, necessitating non-invasive diagnosis and functional tissue regeneration. This project explores salivary sEVs as non-invasive liquid biopsy to monitor PD treatment prognosis, as well as gum cell derived sEVs as cell-free nanomedicine for treatment. The goal is to advance sEVs' diagnostic and therapeutic applications, shaping future research for improved patient outcomes.</t>
  </si>
  <si>
    <t>Dr Iain Abbott</t>
  </si>
  <si>
    <t>Innovating diagnostics, antibiotic treatment, and prevention strategies for urinary tract infections</t>
  </si>
  <si>
    <t>infectious diseases | medical bacteriology  | clinical pharmacology and therapeutics</t>
  </si>
  <si>
    <t>urinary tract infection (uti)</t>
  </si>
  <si>
    <t>pharmacokinetics</t>
  </si>
  <si>
    <t>antibiotic therapy</t>
  </si>
  <si>
    <t>pharmacodynamics</t>
  </si>
  <si>
    <t>Urinary tract infections (UTIs) are extremely common worldwide. We require better diagnostics and oral antibiotic therapies to improve patient care, reduce recurrence, suppress antimicrobial resistance, and prevent hospitalisations. This project will bridge the gap between in vitro modelling and clinical practice by taking patient factors into laboratory investigations to inform future drug development and optimise clinical practice.</t>
  </si>
  <si>
    <t>Prof Stuart Tangye</t>
  </si>
  <si>
    <t>Molecular and cellular requirements for generating long-lived adaptive humoral immunity in humans</t>
  </si>
  <si>
    <t>humoural immunology and immunochemistry | cellular immunology | immunogenetics (incl. genetic immunology)</t>
  </si>
  <si>
    <t>t cell activation</t>
  </si>
  <si>
    <t>Our immune system protects us against microbes &amp; some cancers. However, our immune can also cause significant diseases, such as chronic infections, autoimmunity &amp; allergy. Some of these diseases result from errors in single genes that disrupt the way our immune system works. My studies of rare cases of immune dysregulatory diseases will provide significant insight into exactly what is required to keep our immune system functioning properly, &amp; how to modulate its function in different diseases.</t>
  </si>
  <si>
    <t>Dr Yuyi You</t>
  </si>
  <si>
    <t>The Visual System: A Window into Glial Dynamics and Neuroinflammatory Pathways in Neurodegenerative Diseases</t>
  </si>
  <si>
    <t>ophthalmology | neurology and neuromuscular diseases</t>
  </si>
  <si>
    <t>optic nerve</t>
  </si>
  <si>
    <t>visual pathways</t>
  </si>
  <si>
    <t>The eye is a window to the brain. We're exploring eye issues from diseases like glaucoma and multiple sclerosis to grasp 'neurodegeneration'—the ongoing death of nerve cells. Our goal is to uncover how this damage begins, expands, and if we can halt it. Combining lab studies with real patient data, we're on a quest to craft protective treatments for these prevalent diseases.</t>
  </si>
  <si>
    <t>Prof Simone Pettigrew</t>
  </si>
  <si>
    <t>The right to know: Addressing health-related information deficits in online purchasing contexts</t>
  </si>
  <si>
    <t>consumer information</t>
  </si>
  <si>
    <t>There are growing trends towards shopping for foods and beverages online rather than instore. This includes the purchase of snacks, meals, groceries, and alcohol. Existing requirements for the provision of health-related information at the point of sale are being undermined in the way products are presented on online purchasing platforms. This project will develop processes to ensure consumers have access to important health-related information when buying foods and beverages online.</t>
  </si>
  <si>
    <t>Dr Ziad Nehme</t>
  </si>
  <si>
    <t>Advancing the evidence-base in cardiac arrest and resuscitation</t>
  </si>
  <si>
    <t>health services and systems not elsewhere classified | paramedicine</t>
  </si>
  <si>
    <t>cardiac arrest</t>
  </si>
  <si>
    <t>defibrillation</t>
  </si>
  <si>
    <t>resuscitation</t>
  </si>
  <si>
    <t>Out-of-hospital cardiac arrest (OHCA) is the ultimate prehospital emergency. For every minute that passes without life-saving treatment, survival from OHCA decreases by approximately 10%. Shaped by key research priorities identified by the International Liaison Committee on Resuscitation (ILCOR), my vision is to improve survival from OHCA through a research program of innovative, world-first, randomised controlled trials that will comprehensively transform the evidence base in cardiac arrest.</t>
  </si>
  <si>
    <t>Assoc Prof Veronica Matthews</t>
  </si>
  <si>
    <t>Strengthening primary health systems through Australian Indigenous paradigms: self-governance for healthy Country and community wellbeing</t>
  </si>
  <si>
    <t>human impacts of climate change and human adaptation | primary health care | aboriginal and torres strait islander public health and wellbeing</t>
  </si>
  <si>
    <t>environmental health</t>
  </si>
  <si>
    <t>climate change adaption</t>
  </si>
  <si>
    <t>Indigenous communities are currently experiencing severe environmental challenges related to climate change. This project aims to simultaneously build community self-governance and attend to priority climate concerns through multi-sector alliances between community-controlled primary health care and Traditonal Owner organisations. These alliances will enhance community negotiating power and decision-making authority to address complex issues for improved health of Country and community.</t>
  </si>
  <si>
    <t>Dr Emma Devenney</t>
  </si>
  <si>
    <t xml:space="preserve">AT RISK – A Novel Neurophysiological Approach to Biomarkers in Neurodegeneration </t>
  </si>
  <si>
    <t>neurosciences not elsewhere classified</t>
  </si>
  <si>
    <t>amyotrophic lateral sclerosis</t>
  </si>
  <si>
    <t>This project aims to identify the timepoint at which ALS-FTD begins. Previous work has already shown that behavioural and cognitive changes are the first signs of disease and will prove a useful target for drug trials where the aim is to stop the disease as early as possible. This project will leverage national links to develop a cohort of pre-symptomatic gene carriers that initially will be observed over time and will subsequently form a base for recruitment into clinical trials.</t>
  </si>
  <si>
    <t>Prof Alan Cowman</t>
  </si>
  <si>
    <t>Malaria and development of new antimalarials</t>
  </si>
  <si>
    <t>drug development</t>
  </si>
  <si>
    <t>malaria drug resistance</t>
  </si>
  <si>
    <t>falciparum malaria</t>
  </si>
  <si>
    <t>Malaria is a major disease of humans that kills &gt;630,000 people each year. The treatment and control of malaria is being threatened by the ability of the infectious agent to develop resistance to current antimalarials. Overall, this program will develop new antimalarials with a high barrier for resistance and provide novel insights into the fundamental biology of ubiquitin in P. falciparum and adapt this knowledge for new therapies that mitigate emergence of drug resistance in malaria.</t>
  </si>
  <si>
    <t>Prof Helen Marshall</t>
  </si>
  <si>
    <t xml:space="preserve">Novel strategies for global control of meningococcal disease and gonorrhoea </t>
  </si>
  <si>
    <t>public health not elsewhere classified | medical infection agents (incl. prions) | adolescent health</t>
  </si>
  <si>
    <t>meningococcal disease</t>
  </si>
  <si>
    <t xml:space="preserve">Meningococcal disease and gonorrhoea are 2 serious diseases that affect young people. The bacteria that cause these diseases are genetically closely related which provides an ideal opportunity to target them with one vaccine. My research aims to establish an effective, safe and cost-effective immunisation program to protect against these diseases. By working with young people, we will co-design approaches to increase vaccine uptake for optimal protection against these 2 devastating diseases.     </t>
  </si>
  <si>
    <t>Dr Guochen Bao</t>
  </si>
  <si>
    <t>New-generation superbright upconversion nanoprobes for ultrasensitive microRNA detection</t>
  </si>
  <si>
    <t>nanomaterials | medical biochemistry - nucleic acids | instrumental methods (excl. immunological and bioassay methods)</t>
  </si>
  <si>
    <t>kidney disease</t>
  </si>
  <si>
    <t>cancer detection</t>
  </si>
  <si>
    <t>This project aims to exploit nanotechnology for microRNA detection and diagnosis of kidney cancer. The project will create new superbright nanoprobes to superbright upconversion nanoprobes to achieve a single molecule sensitivity detection for microRNA. Expected outcomes include a new strategy to brighten luminescent materials, a better understanding of the relationship between microRNA-BARTs and kidney cancer, and a device that can detect multiple biomarkers, sensitively and efficiently.</t>
  </si>
  <si>
    <t>Prof John Silke</t>
  </si>
  <si>
    <t>Cell death and inflammation</t>
  </si>
  <si>
    <t>tumour necrosis factor (tnf)</t>
  </si>
  <si>
    <t>ubiquitination</t>
  </si>
  <si>
    <t>head and neck cancer</t>
  </si>
  <si>
    <t>TNF is a very potent inflammatory cytokine and causes many inflammatory diseases, like psoriasis, IBD and rheumatoid arthritis. TNF can also kill cells. However, TNF signalling is complex and the link between cell death and inflammation is still unclear. Our aim is to discover how cellular and environmental context affects TNF signalling outcomes. We believe this will allow us to reduce TNF mediated inflammation or enhance TNF killing of cancer cells therapeutically.</t>
  </si>
  <si>
    <t>Prof Stephanie Gras</t>
  </si>
  <si>
    <t xml:space="preserve">What tickles T cells? Understanding the drivers of T cell activation </t>
  </si>
  <si>
    <t>structural biology (incl. macromolecular modelling) | cellular immunology | applied immunology (incl. antibody engineering, xenotransplantation and t-cell therapies)</t>
  </si>
  <si>
    <t>structural immunology</t>
  </si>
  <si>
    <t>human leukocyte antigen (hla)</t>
  </si>
  <si>
    <t>epitopes</t>
  </si>
  <si>
    <t>My research focuses on understanding how the immune system, via T cells, recognises and responds to pathogens by identifying and killing infected cells. By elucidating the key drivers of T cell recognition and their association with the disease severity, I will provide valuable insights into T cell immunity. These discoveries could inform how therapeutically use T cells against immune-regulated conditions including infectious disease, cancer or autoimmunity.</t>
  </si>
  <si>
    <t>Assoc Prof Bette Liu</t>
  </si>
  <si>
    <t>Optimising adult vaccination programs</t>
  </si>
  <si>
    <t>preventative health care</t>
  </si>
  <si>
    <t>record linkage</t>
  </si>
  <si>
    <t>This proposal aims to reduce infectious diseases and their impacts on health in adults through generating evidence needed to inform adult vaccination programs. It will use large-scale linked electronic records to determine disease burden, identify high risk groups and examine the effectiveness and safety of current and alternate vaccine schedules.</t>
  </si>
  <si>
    <t>Dr Lee Fletcher</t>
  </si>
  <si>
    <t>Spatiotemporal patterning of dendritic computations and learning by cholinergic inputs in the neocortex</t>
  </si>
  <si>
    <t>cellular nervous system</t>
  </si>
  <si>
    <t>dendrites</t>
  </si>
  <si>
    <t>action potential</t>
  </si>
  <si>
    <t>neural coding</t>
  </si>
  <si>
    <t>acetylcholine</t>
  </si>
  <si>
    <t>synaptic plasticity</t>
  </si>
  <si>
    <t>My research aims to understand how the brain processes the world. In this project, I aim to find out how neural circuits highlight certain information in different contexts, such as during attention, and how this helps encode memories. This will help understand how our brains decline with age and go wrong in neurological disorders such as attention deficit and Alzheimer’s disease, and how we may adapt in a world increasingly bombarding us with information and capturing our attention.</t>
  </si>
  <si>
    <t>Dr Jane Hawkey</t>
  </si>
  <si>
    <t>Advancing diagnosis, management &amp; prevention of antimicrobial resistant bacterial infections with genomics</t>
  </si>
  <si>
    <t>infectious agents | translational and applied bioinformatics</t>
  </si>
  <si>
    <t>plasmids</t>
  </si>
  <si>
    <t>Infections caused by antimicrobial resistant bacteria are a top global health priority due to limited therapeutic options. Genomics has the potential to be a powerful tool for control of antimicrobial resistant pathogens, improving detection, management and prevention of outbreaks. I will develop novel genomic methods that can bridge the gap between research and implementation of genomics in a clinical setting. This has the potential to improve patient outcomes and reduce healthcare costs.</t>
  </si>
  <si>
    <t>Dr Zachary Gerring</t>
  </si>
  <si>
    <t>From gene discovery to clinical drug development for neuropsychiatric disorders</t>
  </si>
  <si>
    <t>neurogenetics | translational and applied bioinformatics</t>
  </si>
  <si>
    <t>drug targeting</t>
  </si>
  <si>
    <t>Drug repurposing, where existing drugs are used for a new indication, has the potential to identify new treatments for neuropsychiatric disorders faster than traditional drug development programs. My program identifies risk genes and mechanisms underlying neuropsychiatric disorders using genetic and molecular data. These results inform a novel drug repurposing analysis to identify drugs that target disease mechanisms. The candidate drugs are validated in cell models to inform follow-up studies.</t>
  </si>
  <si>
    <t>Dr Hana Starobova</t>
  </si>
  <si>
    <t xml:space="preserve"> Targeting cell adhesion molecules for the treatment of chemotherapy-induced neuropathy </t>
  </si>
  <si>
    <t>cellular interactions (incl. adhesion, matrix, cell wall) | systems biology</t>
  </si>
  <si>
    <t>cellular interactions</t>
  </si>
  <si>
    <t>neuropathic pain</t>
  </si>
  <si>
    <t>cell adhesion molecule</t>
  </si>
  <si>
    <t>Neuropathies that develop following cancer therapy, strongly correlate with inflammation. Cell adhesion molecules that tightly modulate immune/neuronal function and cancer progression show promising results in preventing neuropathies following cancer therapy and may serve as promising targets. I will use models of mono- and combination cancer therapy-induced neuropathy in cancer-bearing mice to characterise the role of cell adhesion molecules in molecular processes driving these neuropathies.</t>
  </si>
  <si>
    <t>Dr Anoop Koshy</t>
  </si>
  <si>
    <t>Enhancing Cardiovascular Risk Prediction in Patients undergoing Liver Transplantation: Role of an Impaired Cardiac Reserve (ENVISION-LT)</t>
  </si>
  <si>
    <t>cardiology (incl. cardiovascular diseases) | gastroenterology and hepatology | anaesthesiology</t>
  </si>
  <si>
    <t>liver transplantation</t>
  </si>
  <si>
    <t>coronary heart disease (chd)</t>
  </si>
  <si>
    <t>cardiomyopathy</t>
  </si>
  <si>
    <t>echocardiography</t>
  </si>
  <si>
    <t>Liver transplantation(LT) is the only curative treatment for patients with life-threatening liver disease. Heart disease is the leading cause of death after LT in Australia. We have shown that liver disease leads to structural changes in the heart - known as cirrhotic cardiomyopathy(CCM). We aim to evaluate whether CCM increases the risk of post-transplant cardiac events and whether LT can cure CCM. Early diagnosis and treatment of this condition could reduce the risk of cardiac events after LT.</t>
  </si>
  <si>
    <t>Dr Jennifer Stone</t>
  </si>
  <si>
    <t>Systematic reviews of aetiology and risk factors of disease: a program of methodological research</t>
  </si>
  <si>
    <t>epidemiological methods</t>
  </si>
  <si>
    <t>aetiology</t>
  </si>
  <si>
    <t>Translating health research into practice relies on systematic reviews (SR). There is considerable guidance on the conduct of SRs of intervention effectiveness. Less attention has been given to addressing problems in SRs of aetiology and risk, which synthesise observational data for use in health promotion and prevention. This research involves an investigation into best conduct of SRs of aetiology and risk to deliver a unified framework for methods guidance, teaching and capacity building.</t>
  </si>
  <si>
    <t>Dr Sam Buckberry</t>
  </si>
  <si>
    <t>Precision Medicine for Indigenous Australians: Epigenetic biomarkers to improve cardiometabolic disease prediction, management and prevention</t>
  </si>
  <si>
    <t>aboriginal and torres strait islander public health and wellbeing | epigenetics (incl. genome methylation and epigenomics) | translational and applied bioinformatics</t>
  </si>
  <si>
    <t>Metabolic and cardiac diseases, especially Type-2 Diabetes, are big concerns for Indigenous Australians, leading to serious health problems. Current prediction, monitoring and treatment methods aren't fully addressing this issue, and the gap in life expectancy and health outcomes continues to widen. This research aims to create biomarkers that can better predict and manage these diseases that are tailored for Indigenous communities, thus improving health outcomes.</t>
  </si>
  <si>
    <t>Prof Carla Treloar</t>
  </si>
  <si>
    <t>Building the knowledge base for effective stigma reduction interventions in health care</t>
  </si>
  <si>
    <t>health equity | social determinants of health | sociology of inequalities</t>
  </si>
  <si>
    <t>social health issues</t>
  </si>
  <si>
    <t xml:space="preserve">Stigma reduction is a priority for all health systems to deliver more effective health care and better outcomes for individuals. This program will develop new evidence, tools and pathways to reform approaches to stigma reduction in health systems. A sustainability framework will be developed to provide a blueprint for driving and achieving stigma reduction, training the next generation of scholars and workforce development.   </t>
  </si>
  <si>
    <t>Dr Megan Ferguson</t>
  </si>
  <si>
    <t>Co-designing innovative healthy food retail policies with remote Indigenous populations to improve nutrition</t>
  </si>
  <si>
    <t>social determinants of health | public health nutrition</t>
  </si>
  <si>
    <t>food</t>
  </si>
  <si>
    <t>population</t>
  </si>
  <si>
    <t>Diets are the lead cause of chronic disease. My research will work with Indigenous storeowners and retailers to translate new evidence into healthy food actions in stores and define systems and policy to ensure these are implemented in all 220 remote Australian stores. I will investigate how this approach could apply in international Indigenous retail. Healthy food actions will lead to the creation of stores that support consumers make healthier purchases and reduce burden of disease disparity.</t>
  </si>
  <si>
    <t>Dr Anju Joham</t>
  </si>
  <si>
    <t>Improving understanding of natural history, refining diagnosis and optimising health outcomes in women with polycystic ovary syndrome – a prevalent, yet underserved population</t>
  </si>
  <si>
    <t>major global burdens of disease | other health sciences not elsewhere classified</t>
  </si>
  <si>
    <t>polycystic ovarian syndrome (pcos)</t>
  </si>
  <si>
    <t>statistics</t>
  </si>
  <si>
    <t>As an active clinician, academic and rapidly emerging leader, I bring an exemplary track record at my career stage and a research and translation program that addresses key priorities, linked to international guidelines, to directly improve the diagnosis, understanding of natural history and improvement in prevention and treatment of Polycystic   Ovary Syndrome, one of the most common conditions affecting a striking 13% of women.</t>
  </si>
  <si>
    <t>Assoc Prof Benn Sartorius</t>
  </si>
  <si>
    <t>SPIDERMAP: Harnessing Spatial Epidemiology for Infectious Disease Estimation, Research and Mapping to Enhance Public Health Action in Australia and the Pacific</t>
  </si>
  <si>
    <t>epidemiological modelling | time series and spatial modelling | ecological impacts of climate change and ecological adaptation</t>
  </si>
  <si>
    <t>climate variability</t>
  </si>
  <si>
    <t>modelling</t>
  </si>
  <si>
    <t>geographic variations</t>
  </si>
  <si>
    <t>environmental epidemiology</t>
  </si>
  <si>
    <t>Space-time analysis of infectious diseases helps us understand disease patterns, and optimally and more efficiently guide control and prevention strategies. However, a gap remains between this research and translation into real-world use/impact, especially in resource-poor countries. SPIDERMAP aims to bridge this gap through innovative spatial research on priority IDs in Australia and Pacific Islands, helping optimise decision-making and thereby improving health in high-risk sub-populations.</t>
  </si>
  <si>
    <t>Dr Yeda Wu</t>
  </si>
  <si>
    <t>Genetic Insights into Gastrointestinal Disorders and their Comorbidity with Neuropsychiatric Conditions: Advancing Treatment and Prevention Strategies</t>
  </si>
  <si>
    <t>statistical and quantitative genetics</t>
  </si>
  <si>
    <t>genetic epidemiology</t>
  </si>
  <si>
    <t>genetic analysis</t>
  </si>
  <si>
    <t>genetic susceptibility</t>
  </si>
  <si>
    <t>genetic predisposition</t>
  </si>
  <si>
    <t>Gastrointestinal (GI) disorders burden patients and society. They often co-occur with neuropsychiatric (NP) conditions, suggesting a hidden connection. Investigating the genetic origins of GI disorders and their connection to NP conditions is essential for advancing prevention and treatment. This project delves into the genetics of GI disorders and their relationship with NP conditions, offering potential for more personalized and effective treatments that can make a life-changing difference.</t>
  </si>
  <si>
    <t>Dr Guangze Yang</t>
  </si>
  <si>
    <t>Innovative Chemoimmunotherapy for Metastatic Castration-Resistant Prostate Cancer</t>
  </si>
  <si>
    <t>nanomaterials | biomaterials  | nanomedicine</t>
  </si>
  <si>
    <t>Prostate cancer is a significant health concern both in Australia and globally. Many individuals undergoing hormone therapy eventually develop advanced prostate cancer that resists treatment. To tackle this issue, this project aims to create innovative nanomedicines for a combined chemoimmunotherapy approach, integrating chemotherapy and immunotherapy. The goal is to enhance the effectiveness of treatment for advanced prostate cancer while reducing unwanted side effects.</t>
  </si>
  <si>
    <t>Dr Sandersan Onie</t>
  </si>
  <si>
    <t>Using internet searches and digital advertising to intervene during suicidal ideation</t>
  </si>
  <si>
    <t>clinical and health psychology not elsewhere classified</t>
  </si>
  <si>
    <t>suicide</t>
  </si>
  <si>
    <t>internet</t>
  </si>
  <si>
    <t>Suicide is a leading cause of death in Australia, but most people will not seek help prior; thus, we need to find new ways to reach them. I will utilise internet search ads to reach out to those contemplating suicide by showing an ad to individuals searching for suicide related keywords.</t>
  </si>
  <si>
    <t>Prof Zachary Munn</t>
  </si>
  <si>
    <t xml:space="preserve">Advancing the science of evidence synthesis: developing standards, guidance and resources for better evidence for better health decisions </t>
  </si>
  <si>
    <t>implementation science and evaluation | epidemiology not elsewhere classified | public health not elsewhere classified</t>
  </si>
  <si>
    <t>synthesis</t>
  </si>
  <si>
    <t>epidemiological research methods</t>
  </si>
  <si>
    <t>People who make decisions regarding the health of individuals or society need trustworthy information to support these decisions, whether they be about the effectiveness of a strategy, the burden of a disease, the accuracy of a medical test or the preferences and values of a population. To produce trustworthy evidence, we need to collate and synthesise all of the information available. This work will improve the science behind evidence synthesis and the quality of evidence synthesis efforts.</t>
  </si>
  <si>
    <t>Dr Dominic Dwyer</t>
  </si>
  <si>
    <t>Preventing Psychotic Disorders Using Artificial Intelligence</t>
  </si>
  <si>
    <t xml:space="preserve">psychiatry (incl. psychotherapy) </t>
  </si>
  <si>
    <t>early intervention</t>
  </si>
  <si>
    <t>biological risk factors</t>
  </si>
  <si>
    <t>early psychosis</t>
  </si>
  <si>
    <t>Psychosis is a life-threatening mental illness that needs to be prevented. Australia has world-class preventative clinics, yet our therapies only work 50% of the time. We desperately need to improve this statistic by understanding why young people are at-risk of psychosis and how to better prevent their first-episode of illness. Cutting-edge artificial intelligence techniques will be used with a vision to reform care by personalizing preventative therapies.</t>
  </si>
  <si>
    <t>Dr Hao Song</t>
  </si>
  <si>
    <t>Harnessing Nanotechnology to Develop Next-Generation mRNA Oral Vaccines</t>
  </si>
  <si>
    <t xml:space="preserve">nanomaterials | nanomedicine | biomaterials </t>
  </si>
  <si>
    <t>oral vaccine</t>
  </si>
  <si>
    <t>This project aims to develop a thermal stable oral-vaccine delivery platform through materials innovation and formulation engineering, with the ultimate goal of converting vaccine jabs into oral tablets. It is anticipated that a patient-friendly, market-ready oral vaccine nanotechnology with business advantages will be generated to improve the reach and acceptability of emerging vaccines to treat infectious and chronic diseases.</t>
  </si>
  <si>
    <t>Prof David Beard</t>
  </si>
  <si>
    <t>Strategic Development of a Trial Culture for Surgical Innovation and Evaluation: A Node Catalyst Model</t>
  </si>
  <si>
    <t>surgery | orthopaedics  | rural clinical health</t>
  </si>
  <si>
    <t>orthopaedic surgery</t>
  </si>
  <si>
    <t>abdominal surgery</t>
  </si>
  <si>
    <t>evaluation</t>
  </si>
  <si>
    <t>biotechnology</t>
  </si>
  <si>
    <t>Surgery is an important and common area of medicine, yet it has developed without strong safety, benefit and value assessment, particularly with regard to new implanted devices and innovative practice.  This shortcoming will be addressed by setting up pockets of surgical trial research and expertise in four focused areas; orthopaedic, plastic, liver and vascular surgery. These specialty areas will act as examples for others to follow. The result will be an increase in surgical trials in Australia.</t>
  </si>
  <si>
    <t>Dr Hanif Haidari</t>
  </si>
  <si>
    <t>Development of a dissolvable antibacterial microneedle patch for deep wound biofilms</t>
  </si>
  <si>
    <t>nanomedicine | infectious diseases</t>
  </si>
  <si>
    <t>bacterial biofilm</t>
  </si>
  <si>
    <t>controlled release</t>
  </si>
  <si>
    <t>wound infection</t>
  </si>
  <si>
    <t>The treatment of chronic wound-resistant infections remains a substantial clinical challenge primarily stemming from the absence of new antimicrobial breakthroughs. I am addressing this challenge by developing a patient-compliant, self-administrable antibacterial microneedle that can precisely access biofilm infections to eliminate them while initiating mechanisms to support wound healing. This technology will provide targeted, safe, and effective solution for all forms of resistant infections.</t>
  </si>
  <si>
    <t>Assoc Prof Victoria Mar</t>
  </si>
  <si>
    <t>Data driven approaches to outsmart skin cancer</t>
  </si>
  <si>
    <t>dermatology | cancer diagnosis | multimodal analysis and synthesis</t>
  </si>
  <si>
    <t>cutaneous melanoma</t>
  </si>
  <si>
    <t>early diagnosis</t>
  </si>
  <si>
    <t>non-melanoma skin cancer</t>
  </si>
  <si>
    <t>artificial intelligence</t>
  </si>
  <si>
    <t>Early detection and accurate diagnosis of melanoma improves survival, however a standardised approach to diagnosis does not currently exist, nor is it possible to monitor quality of care.  My research will enable development and validation of cutting-edge technologies to standardise diagnosis and optimise care. Emerging technologies will be used to identify significant variations in care.</t>
  </si>
  <si>
    <t>Dr Katherine Anders</t>
  </si>
  <si>
    <t>Optimsing the scale-up of evidence-based tools for control and local elimination of dengue</t>
  </si>
  <si>
    <t>disease surveillance | infectious agents</t>
  </si>
  <si>
    <t>vector-borne disease</t>
  </si>
  <si>
    <t>dengue</t>
  </si>
  <si>
    <t>Dengue is a viral disease spread by mosquitoes. Regular large outbreaks in tropical settings place a strain on communities and health systems, and conventional approaches for controlling mosquitoes have been ineffective. My research will examine the real-world impact of two new effective tools for dengue control - Wolbachia mosquito releases and a vaccine - in Indonesia and Fiji, and generate evidence to support their scale-up to protect communities from dengue and other mosquito-borne diseases.</t>
  </si>
  <si>
    <t>Prof Jose Polo</t>
  </si>
  <si>
    <t>Exploring the Boundaries of Nuclear Reprogramming</t>
  </si>
  <si>
    <t>regenerative medicine (incl. stem cells) | epigenetics (incl. genome methylation and epigenomics) | cancer genetics</t>
  </si>
  <si>
    <t>cell differentiation</t>
  </si>
  <si>
    <t>This research aims to understand "nuclear reprogramming" - a process that can change a cell’s identity. I hope to find new ways to treat diseases and health problems. I am especially interested in how cells keep their identity and how amenable they can be in changing it. This knowledge can help us improve cell-based treatments and even fight cancer by reverting harmful cells into harmless ones. In short, this work could transform how we approach treatments in regenerative medicine and cancer.</t>
  </si>
  <si>
    <t>Dr Ira Deveson</t>
  </si>
  <si>
    <t>Long-read sequencing methods and resources for genomic medicine</t>
  </si>
  <si>
    <t>genomics | bioinformatic methods development | medical genetics (excl. cancer genetics)</t>
  </si>
  <si>
    <t>dna sequencing</t>
  </si>
  <si>
    <t>Cutting-edge long-read sequencing (LRS) technologies provide a more complete picture of the human genome than previously possible. There are countless opportunities to streamline, improve or reimagine disease diagnosis using LRS. I will develop a collaborative research program that will lead LRS innovation and impact in Australia. My program will deliver new knowledge, resources and tools for genomic medicine, and support the biomedical community with access to the latest LRS advances.</t>
  </si>
  <si>
    <t>Prof Melissa Wake</t>
  </si>
  <si>
    <t>Faster health solutions for today's children and adults</t>
  </si>
  <si>
    <t>community child health  | major global burdens of disease | preventative health care</t>
  </si>
  <si>
    <t>outcome evaluation</t>
  </si>
  <si>
    <t>transformation</t>
  </si>
  <si>
    <t>Many children are not thriving and life expectancy is falling. For long and healthy lives, we need new strategies to help children and midlife adults to flourish, prevent illness and effectively manage complex 21st century problems. Leveraging &gt;$90 million of establishment and research funding, my program will harness the power of Australia’s new Generation Victoria cohort (final expected n ~150,000) into a discovery and intervention pipeline to improve the health and wellbeing of our nation.</t>
  </si>
  <si>
    <t>Prof Ryan Lister</t>
  </si>
  <si>
    <t>Exploiting epigenetic memory and manipulation to advance cell biotechnologies and disease treatment</t>
  </si>
  <si>
    <t>epigenetics (incl. genome methylation and epigenomics) | regenerative medicine (incl. stem cells) | genomics</t>
  </si>
  <si>
    <t>regenerative medicine</t>
  </si>
  <si>
    <t>The epigenome is essential for cell function, is disrupted in disease, and can store memories of a cell's past. This project will determine how cells remember their past and how to erase this memory to better engineer them; create new tools for adjusting gene activity to improve disease treatments; and investigate epigenome disruption during development in neurological disorders. This will unlock improved cell therapy tools and better understanding of diseases, underpinning future therapies.</t>
  </si>
  <si>
    <t>Prof Glenn King</t>
  </si>
  <si>
    <t>Venoms to drugs: translating venom peptides into human therapeutics</t>
  </si>
  <si>
    <t>proteins and peptides</t>
  </si>
  <si>
    <t>chronic pain</t>
  </si>
  <si>
    <t>Many disorders of the nervous system, including intractable chronic pain and epilepsy, result from the aberrant activity of ion channels that ferry sodium and potassium ions across neuronal cell membranes. There are very few drugs available for treating some of these disorders and they often have debilitating side-effects. We are using animal venoms to develop potent and selective modulators of these ion channels as the next-generation of safe and effective pain killers and anti-epileptic drugs.</t>
  </si>
  <si>
    <t>Dr Amy Dennett</t>
  </si>
  <si>
    <t>Connecting Patients to Cancer Rehabilitation: Delivering CaRe  at the right place and time using the Cancer Rehabilitation to Recreation  (CaReR) Framework</t>
  </si>
  <si>
    <t>service provision</t>
  </si>
  <si>
    <t>Exercise-based rehabilitation essential to cancer treatment and recovery. However, just 1 in 200 people can access exercise-based cancer rehabilitation. People struggle to return to their previous function which negatively affects their quality of life. My research program leverages my previous work to identify the needs of patients and doctors to access services and evaluate a framework to connect more patients to cancer rehabilitation that can be adapted to cancer centres nationwide.</t>
  </si>
  <si>
    <t>Prof Craig Olsson</t>
  </si>
  <si>
    <t>Clinical Trials and Cohort Studies</t>
  </si>
  <si>
    <t>2023 Clinical Trials and Cohort Studies</t>
  </si>
  <si>
    <t>Extending lifespan and healthspan: A 40-year prospective cohort study of early life determinants of leading causes of mental disorder and chronic disease burden in populations.</t>
  </si>
  <si>
    <t>psychology of ageing | social epidemiology | public health not elsewhere classified</t>
  </si>
  <si>
    <t>psychiatric epidemiology</t>
  </si>
  <si>
    <t>Life expectancies worldwide have increased substantially over the past century; however, extended lifespans have not translated to extended healthspans. The ATP is one of Australia’s longest running cohorts. Next year, Generation 1 will enter their 70s, Generation 2 will enter their 40s, and Generation 3 will turn 10. This provides a rare opportunity examine the earlier life determinants of mental disorders and physical disease in middle and later life as well as across generations.</t>
  </si>
  <si>
    <t>Dr Katherine Gibney</t>
  </si>
  <si>
    <t xml:space="preserve">ISAAC - Invasive Streptococcus A: a randomised control trial of antibiotic prophylaxis for contact management </t>
  </si>
  <si>
    <t>infectious diseases | preventative health care</t>
  </si>
  <si>
    <t>prophylaxis</t>
  </si>
  <si>
    <t>streptococcal invasive diseases</t>
  </si>
  <si>
    <t>antibiotic use</t>
  </si>
  <si>
    <t>Invasive group A streptococcal disease (iGAS) causes more deaths in Australia than meningococcal disease. iGAS is becoming more common in Australia and overseas. Household contacts of a case have a 2000-times increased risk of developing iGAS themselves. Unlike meningococcal disease, a national approach to preventing iGAS among household contacts is lacking. Findings from this trial will clarify when household contacts need antibiotics to prevent further iGAS cases, and which antibiotics to use.</t>
  </si>
  <si>
    <t>Prof Mark Parsons</t>
  </si>
  <si>
    <t>Atrial Myopathy and Embolic Stroke (AMES) trial</t>
  </si>
  <si>
    <t>post-stroke dementia</t>
  </si>
  <si>
    <t>neuroinflammation</t>
  </si>
  <si>
    <t>cognition</t>
  </si>
  <si>
    <t>This unique world-first project targets a significant area of unmet need by identifying a relatively new but common cause of stroke, atrial myopathy, that is a harbinger of recurrent stroke and cognitive decline. This project will deliver major knowledge gain in understanding stroke pathophysiology, facilitating earlier detection and treatment. There will substantial health impact should our trial show that anticoagulation in atrial myopathy reduces stroke recurrence and cognitive decline.</t>
  </si>
  <si>
    <t>Prof Boon Chua</t>
  </si>
  <si>
    <t>Radiation doses and fractionation schedules in non-low-risk ductal carcinoma in situ in the breast (BIG 3–07/TROG 07.01): a randomised, factorial, multicentre, open-label, phase 3 study</t>
  </si>
  <si>
    <t>radiation therapy</t>
  </si>
  <si>
    <t>breast neoplasms</t>
  </si>
  <si>
    <t>radiation oncology</t>
  </si>
  <si>
    <t>DCIS within milk ducts may turn into invasive breast cancer if untreated. The 5-year results of our study of 1608 women shows that after surgery, higher radiation doses to the part of the breast where DCIS was in addition to whole breast radiotherapy (RT) significantly reduced recurrence. The more convenient 3 weeks of RT is as safe and effective as 5 weeks of RT. Our proposal aims to assess their 10-year outcomes, and explore their lived experiences to support shared treatment decision-making.</t>
  </si>
  <si>
    <t>Prof David Simmons</t>
  </si>
  <si>
    <t>Treatment Of early gestational diabetes Mellitus: THe follow-Up of Mothers and Babies future cardio-metabolic risk and neurodevelopment (TOMTHUMB)</t>
  </si>
  <si>
    <t>Western Sydney University</t>
  </si>
  <si>
    <t>endocrinology | major global burdens of disease | metabolic medicine</t>
  </si>
  <si>
    <t>glucose</t>
  </si>
  <si>
    <t>diagnosis</t>
  </si>
  <si>
    <t>gestational diabetes</t>
  </si>
  <si>
    <t>early pregnancy</t>
  </si>
  <si>
    <t>Treatment of gestational diabetes mellitus (GDM) identified in early pregnancy prevents birth complications. This research will discover if it also reduces long-term risks of diabetes and obesity in mother or baby. We will take metabolic measurements in mothers and offspring over 5-7 years to determine the benefits or harms of treating early GDM and to compare immediate versus deferred treatment. This definitive study will inform GDM screening, diagnostic and practice policies globally.</t>
  </si>
  <si>
    <t>Prof Emmanuel Stamatakis</t>
  </si>
  <si>
    <t xml:space="preserve">The 24-hour physical behaviour spectrum for cancer prevention: associations with cancer incidence and mortality in the ProPASS consortium of prospective wearables-based cohorts </t>
  </si>
  <si>
    <t>behavioural epidemiology</t>
  </si>
  <si>
    <t>Physical activity, sitting and sleep - termed “physical behaviours” - are major determinants of risk for many cancers, although we do not know what the minimal and optimal amounts for cancer prevention are. This project will use the wearable device data derived from the ProPASS consortium to examine the combined associations of physical activity, sitting and sleep with cancer risk. The aim is to provide precise evidence that will contribute to future cancer prevention guidelines.</t>
  </si>
  <si>
    <t>Prof Nadine Ezard</t>
  </si>
  <si>
    <t>Randomised double blind placebo controlled trial of oral lisdexamfetamine for methamphetamine withdrawal</t>
  </si>
  <si>
    <t>psychiatry (incl. psychotherapy)  | clinical sciences not elsewhere classified | clinical pharmacology and therapeutics</t>
  </si>
  <si>
    <t>substance use disorders</t>
  </si>
  <si>
    <t>amphetamine</t>
  </si>
  <si>
    <t>stimulant medication</t>
  </si>
  <si>
    <t>illicit drug use</t>
  </si>
  <si>
    <t>Australia has the highest rate of methamphetamine (MA) dependence globally. Cessation of regular MA use leads to symptoms of withdrawal, which perpetuate drug use and can prevent help-seeking. There is no treatment for MA withdrawal. We will conduct a clinical trial using a stimulant medication already used to treat attention-deficit/hyperactivity disorder in Australia. Lisdexamfetamine has the potential reduce withdrawal symptoms and become the first treatment for MA withdrawal in the world.</t>
  </si>
  <si>
    <t>Ms Karen Glover</t>
  </si>
  <si>
    <t>The Aboriginal Families Study (Wave 3) grounded in Aboriginal knowledge and culture: Exploring Aboriginal and Torres Strait Islander young people’s social and emotional wellbeing</t>
  </si>
  <si>
    <t>health equity | social determinants of health</t>
  </si>
  <si>
    <t>social determinants</t>
  </si>
  <si>
    <t xml:space="preserve">This project aims to strengthen Aboriginal and Torres Strait Islander young people’s social and emotional wellbeing and translate knowledge into action across primary health care, mental health, housing, education and social care sectors to benefit Aboriginal and Torres Strait Islander young people and families.   </t>
  </si>
  <si>
    <t>Dr Clare Whitehead</t>
  </si>
  <si>
    <t>PROMOAT: An Adaptive Platform Trial of Antibiotic Therapy to Improve Outcomes from Preterm Prelabour Rupture of Membranes</t>
  </si>
  <si>
    <t>obstetrics and gynaecology  | neonatology | infectious diseases</t>
  </si>
  <si>
    <t>pregnancy complications</t>
  </si>
  <si>
    <t>neonatal survival</t>
  </si>
  <si>
    <t>maternal infection</t>
  </si>
  <si>
    <t>Preterm birth can lead to death and life-long disability. In nearly half of preterm births, the mother "breaks her waters" before the onset of labour, which increases the risk of infection for the mother and baby. PROMOAT is an innovative clinical trial that will assess what is the best antibiotic to give mothers with "preterm broken waters" or "PPROM" to improve outcomes for preterm babies and their mothers.</t>
  </si>
  <si>
    <t>Prof Jacob George</t>
  </si>
  <si>
    <t>Precision Medicine in Liver Cancer a National Consortium for Spatial and molecular Phenotyping of HCC</t>
  </si>
  <si>
    <t>gastroenterology and hepatology</t>
  </si>
  <si>
    <t>liver cancer</t>
  </si>
  <si>
    <t>patient outcomes</t>
  </si>
  <si>
    <t>This project aims to bring precision medicine, a treatment approach tailored to individual patients, to liver cancer care. We will use cellular and spatial genomics to understand liver cancer at the molecular level and build a national cohort for in-depth study, hoping to improve treatment and patient outcomes.</t>
  </si>
  <si>
    <t>Prof Thanh Phan</t>
  </si>
  <si>
    <t>Randomized controlled trial of thrombectomy versus standard medical therapy for stroke with medium sized vessel occlusion: Frontier-AP</t>
  </si>
  <si>
    <t>cardiovascular medicine and haematology not elsewhere classified</t>
  </si>
  <si>
    <t>outcome assessment</t>
  </si>
  <si>
    <t>cardiovascular</t>
  </si>
  <si>
    <t>thrombolysis treatment</t>
  </si>
  <si>
    <t>Ischaemic stroke is due to clot blocking vessels of the brain. Thrombectomy or mechanical removal of clot is the best treatment for clot obstructing large vessel compared to clot busting drug or best medical therapy. However, the best treatment (clot busting or extraction) of clot obstructing medium sized vessel is yet to be determined. The aim of this trial is to determine the best treatment strategy for blood clot blocking medium sized vessels of the brain.</t>
  </si>
  <si>
    <t>Prof Kirsten Perrett</t>
  </si>
  <si>
    <t xml:space="preserve">Testing an implementable strategy to modulate immune function and reduce inflammation to prevent asthma and preserve lung function: 6-year follow-up of the existing VITALITY RCT. </t>
  </si>
  <si>
    <t>vitamin d</t>
  </si>
  <si>
    <t>lung function</t>
  </si>
  <si>
    <t>allergic airways disease</t>
  </si>
  <si>
    <t xml:space="preserve">We will test if a simple and well tolerated intervention, daily vitamin D drops in the first year of life, can prevent asthma and lung function deficits. This trial may change global infant nutrition recommendations and reduce the lifelong effects of respiratory disease. This is an age 6 years follow-up study of our large NHMRC funded trial, VITALITY, which recruited 2739 children, and is testing if this intervention (vitamin D) can prevent food allergy and eczema at age 1.  </t>
  </si>
  <si>
    <t>Assoc Prof Peter Grimison</t>
  </si>
  <si>
    <t>P3BEP Trial - Accelerating First-Line Chemotherapy to Improve Cure Rates for Advanced Germ Cell Tumours - An Australian-Led, International Randomised Trial</t>
  </si>
  <si>
    <t>cancer</t>
  </si>
  <si>
    <t>germ cell tumours</t>
  </si>
  <si>
    <t>testicular cancer</t>
  </si>
  <si>
    <t>Advanced germ cell tumours such as testicular cancer typically affect young people, and more than half of those with the worst prognosis features die with standard treatment. The purpose of this trial is to determine whether giving the same dose of a chemotherapy combination called BEP, Bleomycin, Etoposide Cisplatin, on a 2-weekly schedule will be more effective than a 3-weekly schedule. This Australian led international trial could improve cure rates and reduce the duration of side effects.</t>
  </si>
  <si>
    <t>Dr Ameneh Khatami</t>
  </si>
  <si>
    <t>Staphylococcus aureus bacteraemia treated with phage therapy to improve outcomes (SABRE-Phi trial)</t>
  </si>
  <si>
    <t xml:space="preserve">infectious diseases | clinical microbiology | intensive care </t>
  </si>
  <si>
    <t>bacteraemia</t>
  </si>
  <si>
    <t>Staph aureus (golden staph) bloodstream infections are common and deadly, despite antibiotics. Phages are viruses that infect and kill bacteria. We have been treating patients with severe infections using phages produced by our team since 2022. This trial will investigate use of a locally produced 2-phage combination (cocktail) that targets the golden staph bacteria to see if it provides an advantage in addition to antibiotics in treating patients with severe golden staph bloodstream infections.</t>
  </si>
  <si>
    <t>Dr Robin Cash</t>
  </si>
  <si>
    <t>Next Generation Therapeutic Brain Stimulation for Depression</t>
  </si>
  <si>
    <t>major depressive disorder</t>
  </si>
  <si>
    <t>transcranial magnetic stimulation (tms)</t>
  </si>
  <si>
    <t>neuropsychiatry</t>
  </si>
  <si>
    <t>Non-invasive brain stimulation offers new hope to individuals suffering from depression who do not respond to standard therapy. Recent work demonstrates brain stimulation clinical outcomes might be substantially improved by adjusting the exact position, at which brain stimulation is applied, to directly modulate a brain circuit involved in depression. We aim to test this in a large clinical trial comparing this new targeted brain stimulation approach with a conventional brain stimulation therapy</t>
  </si>
  <si>
    <t>Assoc Prof Odette Pearson</t>
  </si>
  <si>
    <t>South Australian Aboriginal Cancer Cohort Study to Improve Cancer Management and Outcomes</t>
  </si>
  <si>
    <t>aboriginal and torres strait islander health and wellbeing not elsewhere classified | epidemiological methods | social determinants of health</t>
  </si>
  <si>
    <t>capacity building</t>
  </si>
  <si>
    <t>Cancer in the Indigenous population is increasing. Led by Indigenous researchers and informed by the community, an Aboriginal cancer cohort will be established by creating a unique state-wide dataset to identify the most important priority areas for addressing disparities that will have greatest impact on reducing inequalities and improving outcomes for Aboriginal people with cancer.</t>
  </si>
  <si>
    <t>Dr Alyna Turner</t>
  </si>
  <si>
    <t>Enhancing work participation after stroke: supporting regional and rural Australians</t>
  </si>
  <si>
    <t>health services and systems not elsewhere classified</t>
  </si>
  <si>
    <t>return to work</t>
  </si>
  <si>
    <t>Working after a stroke is associated with better physical and mental health outcomes. In Australia, people who have had a stroke can often miss out on targeted support to help them return to and stay at work, particularly those in rural areas. We plan to evaluate a telehealth service designed to improve work ability after a stroke. This service ensures recovery as well as work-related needs are met, and has the potential to increase work participation and productivity long term after stroke.</t>
  </si>
  <si>
    <t>Assoc Prof Sam Adie</t>
  </si>
  <si>
    <t>Early Pain Intervention after total Knee replacement (EPIK): a registry-nested trial</t>
  </si>
  <si>
    <t>pain | orthopaedics  | physiotherapy</t>
  </si>
  <si>
    <t>knee replacement</t>
  </si>
  <si>
    <t>Total Knee replacement (TKR) is a common surgical procedure that aims to improve pain and quality of life in people with severe arthritis of the knee. However, one in four people have persistent, pain after TKR. We have developed a model of cae (EPIK) to improve outcomes for people with persistent pain after TKR, which will be evaluated in a rigorous, high-quality randomised controlled trial.</t>
  </si>
  <si>
    <t>ACT-GLOBAL platform trial to resolve uncertainty over thrombolysis treatment in acute ischaemic stroke</t>
  </si>
  <si>
    <t>major global burdens of disease | people with disability | cardiology (incl. cardiovascular diseases)</t>
  </si>
  <si>
    <t>Opening up blocked blood vessels with intravenous thrombolysis is a proven treatment for acute ischaemic stroke. However, there are still knowledge gaps over the balance of benefits and risks of this treatment in certain types of patients. The goal of our newly developed ACT-GLOBAL platform is to efficiently undertake a series of randomised investigations to optimise thrombolysis treatment for patients across the world.</t>
  </si>
  <si>
    <t>Prof Shyamali Dharmage</t>
  </si>
  <si>
    <t>Does inhaled triple therapy in individuals with pre-COPD arrest progression to full-blown COPD? A double-blind randomised placebo-controlled trial (PRE-TREAT)</t>
  </si>
  <si>
    <t>respiratory diseases  | preventative health care</t>
  </si>
  <si>
    <t>chronic obstructive pulmonary disease (copd)</t>
  </si>
  <si>
    <t>early prevention</t>
  </si>
  <si>
    <t>secondary prevention</t>
  </si>
  <si>
    <t>Chronic Obstructive Pulmonary Disease (COPD) is usually diagnosed far too late, when lung damage cannot be recovered and treatment cannot prevent further decline. Aiming to prevent 3.2 million premature deaths, we will conduct a world first trial of Triple Therapy (3 safe medicines in one inhaler) to stop progression of early lung damage to full-blown COPD. We will also identify if particular groups of people are more likely to benefit from this treatment and evaluate its cost-effectiveness.</t>
  </si>
  <si>
    <t>Assoc Prof Debra Palmer</t>
  </si>
  <si>
    <t>Developing infant tolerance to peanut via breastmilk: a randomised controlled trial.</t>
  </si>
  <si>
    <t>preventative health care | allergy</t>
  </si>
  <si>
    <t>food allergy</t>
  </si>
  <si>
    <t>breast milk</t>
  </si>
  <si>
    <t>allergy prevention</t>
  </si>
  <si>
    <t>maternal nutrition</t>
  </si>
  <si>
    <t>This study aims to determine the ideal amount of peanuts in breastfeeding mothers’ diets to prevent peanut allergies in their babies. A new finding from our pilot trial suggests that a high-peanut diet during breastfeeding may reduce babies developing peanut allergies. To make maternal diet during breastfeeding for food allergy prevention guidelines, we now need to include more women and babies. This research has been co-designed with consumers who will be involved in all stages of this project.</t>
  </si>
  <si>
    <t>Counting what counts: using a national cohort study to develop, validate and apply an Indigenous Quality of Wellbeing Utility Index and quantifying key determinants of health</t>
  </si>
  <si>
    <t>aboriginal and torres strait islander epidemiology</t>
  </si>
  <si>
    <t>psychometrics</t>
  </si>
  <si>
    <t>measurement</t>
  </si>
  <si>
    <t>Health and wellbeing are influenced by many factors, yet globally, Western-developed Quality of Life measurements focus almost exclusively on physical health. For Indigenous peoples, social, emotional and cultural wellbeing of community, and health of country impact quality of life. This project will create a world-first Indigenous wellbeing index to inform policy, services and programs that meet Aboriginal and Torres Strait Islanders’ wellbeing needs - a model that could be adapted globally.</t>
  </si>
  <si>
    <t>Assoc Prof Jennifer Koplin</t>
  </si>
  <si>
    <t>Improving Food Allergy Outcomes in Adolescents</t>
  </si>
  <si>
    <t>allergy | adolescent health</t>
  </si>
  <si>
    <t>clinical patient management</t>
  </si>
  <si>
    <t>Food allergy affects 1 in 10 Australian children. Adolescents are at highest risk of life-threatening allergic reactions, however, much less is known about food allergy in adolescents compared to young children. This study will investigate how food allergy affects adolescents and their families; find out how often childhood food allergy resolves by adolescence; develop better tests to determine if food allergy has resolved and improve clinical management of food allergy in this age group.</t>
  </si>
  <si>
    <t>Assoc Prof Anthony Delaney</t>
  </si>
  <si>
    <t>PRophylaxis against VENTilator-associated infections in NEUROlogically injured ICU patients (PReVENT-NEURO) trial</t>
  </si>
  <si>
    <t xml:space="preserve">intensive care  | neurosciences not elsewhere classified | respiratory diseases </t>
  </si>
  <si>
    <t>pneumonia</t>
  </si>
  <si>
    <t>neurological disorders</t>
  </si>
  <si>
    <t>mechanical ventilation</t>
  </si>
  <si>
    <t>Patients with severe acute brain injury who require treatments to support their breathing in an intensive care unit are at high risk of developing lung infection. Those that do develop lung infections have a higher risk of dying, and may not recover as well as they could from the brain injury. We plan to conduct a clinical trial to assess whether the use of antibiotics at the time of commencing intensive care interventions will lead to reduced risk of death and improved recovery.</t>
  </si>
  <si>
    <t>Prof Steven Tong</t>
  </si>
  <si>
    <t>The Staphylococcus aureus Network Adaptive Platform (SNAP) Trial</t>
  </si>
  <si>
    <t xml:space="preserve">infectious diseases | bacteriology  | intensive care </t>
  </si>
  <si>
    <t>multiply-resistant staphylococci</t>
  </si>
  <si>
    <t>Staphylococcus aureus bloodstream infections causes 300,000 deaths per year. The SNAP trial is an Australian led international clinical trial addressing priority treatment questions. Despite delays in starting SNAP due to the COVID-19 pandemic, SNAP is now the largest S. aureus bloodstream infection trial ever. Through ongoing funding, we aim to involve more countries, ensure sufficient participants to address current and new questions, and understand long-term patient impacts of the infection.</t>
  </si>
  <si>
    <t>Dr Carolien van de Sandt</t>
  </si>
  <si>
    <t>Restoring immunity across the human lifespan and in high-risk groups</t>
  </si>
  <si>
    <t>cellular immunology | virology  | immunogenetics (incl. genetic immunology)</t>
  </si>
  <si>
    <t>healthy ageing</t>
  </si>
  <si>
    <t>cd8 t lymphocytes</t>
  </si>
  <si>
    <t>My research aims to understand why the same virus causes mild infections in one person and has devastating-outcomes in another. 1-in-5 people have weak immunity resulting in severe infections. Traditional vaccines boost healthy immunity rather than repair immune function, providing suboptimal protection in high-risk populations. Understanding how immunity is generated, why it fails and how immunity can be repaired will aid development of novel vaccines/interventions for high-risk populations.</t>
  </si>
  <si>
    <t>Prof Yin Paradies</t>
  </si>
  <si>
    <t>2023 TCR Commercial Determinants of Aboriginal and Torres Strait Islander Health</t>
  </si>
  <si>
    <t>Addressing Commercial Health-determinants: Indigenous Empowerment and Voices for Equity (ACHIEVE)</t>
  </si>
  <si>
    <t>aboriginal and torres strait islander social determinants of health | health equity</t>
  </si>
  <si>
    <t>ACHIEVE aims to understand and address how commercial factors impact Indigenous health. Working closely with Indigenous communities the project will explore Indigenous views on the commercial determinants of health (CDoH); evaluate the effectiveness of existing marketing regulations; assess how specific commercial entities affect Indigenous health, and collaborate with Indigenous organisations to co-create solutions to the CDoH. The key outcome will be an Indigenous-led CDoH policy agenda.</t>
  </si>
  <si>
    <t>Prof Sandra Eades</t>
  </si>
  <si>
    <t>Living the commercial determinants of health: A remote Aboriginal and Torres Strait Islander experience.</t>
  </si>
  <si>
    <t>aboriginal and torres strait islander health policy | public health not elsewhere classified</t>
  </si>
  <si>
    <t>determinants</t>
  </si>
  <si>
    <t>remote communities</t>
  </si>
  <si>
    <t>This project seeks to understand how the commercial determinants of health (CDoH) impact the everyday lives of people living in the remote NT community of Ngukurr. Supporting Indigenous knowledge systems and methdologies, the project will  employ community based researchers to work with community members to develop models and frameworks for understanding the pathways and networks between health and the commercial determinants and to propose solutions for advocacy and community planning.</t>
  </si>
  <si>
    <t>Assoc Prof Mark Wenitong</t>
  </si>
  <si>
    <t>A co-designed framework to drive action to promote health and equity in remote Aboriginal and Torres Strait Islander community stores</t>
  </si>
  <si>
    <t>social determinants of health | aboriginal and torres strait islander social determinants of health</t>
  </si>
  <si>
    <t>indigenous australians</t>
  </si>
  <si>
    <t>policy development</t>
  </si>
  <si>
    <t>Community stores servicing people in remote Indigenous communities across Australia are adopting practices that challenge the profit-at-any-cost approach to implement stores driven by social values. We aim to build a deeper understanding of facilitators and obstacles that promote the health of people and planet, and co-design a framework to support decision-making for action that promotes health in stores. Scaled-up, this approach could be adopted by other industries and contexts in Australia.</t>
  </si>
  <si>
    <t>Developing an Indigenous Commercial Determinants of Health index and community implementation framework</t>
  </si>
  <si>
    <t>social determinants of health | social epidemiology | aboriginal and torres strait islander cultural determinants of health</t>
  </si>
  <si>
    <t>community development</t>
  </si>
  <si>
    <t>The commercial determinants of health for Indigenous peoples are not defined, which presents a significant knowledge gap; knowledge that is critical to address persistent health inequity. This proposal will create the first comprehensive Indigenous Commercial Determinants Index to equip policymakers to strengthen systems and services to improve health outcomes; and create a tool to empower communities to make decisions about local commercial activities that will bring benefit, and reduce harm.</t>
  </si>
  <si>
    <t>Ms Carol-Lynne Christophersen</t>
  </si>
  <si>
    <t>Project White-ant: co-creating knowledge with Aboriginal and Torres Strait Islander communities about mobilising to protect against commercial determinants of health</t>
  </si>
  <si>
    <t>aboriginal and torres strait islander community-based research | aboriginal and torres strait islander social determinants of health | aboriginal and torres strait islander health policy</t>
  </si>
  <si>
    <t>aboriginal</t>
  </si>
  <si>
    <t>community-based</t>
  </si>
  <si>
    <t>Project White-Ant will generate knowledge that can support Aboriginal and Torres Strait Islander communities to protect against harms caused by commercial systems. The project proposes tangible knowledge and skill-building which enables communities to influence which, and how, products and services are sold to their peoples, generating collective action to improve public policy in a context where effective policy and programs and different conversations are so sorely needed.</t>
  </si>
  <si>
    <t>Dr Joanne Tropea</t>
  </si>
  <si>
    <t>2023 TCR Improving Infection Prevention and Control in Residential Aged Care Homes</t>
  </si>
  <si>
    <t>IMMERSE-2 IMpleMenting Effective infection prevention and control in ReSidential aged carE: Communities of Practice for IPC Leads</t>
  </si>
  <si>
    <t>aged health care | implementation science and evaluation | residential client care</t>
  </si>
  <si>
    <t>infection control</t>
  </si>
  <si>
    <t>nursing practice</t>
  </si>
  <si>
    <t>residential care</t>
  </si>
  <si>
    <t>evidence-based</t>
  </si>
  <si>
    <t>Older people living in residential care are at risk of infections like influenza and COVID. Staff are responsible for actions that prevent these infections and deliver quality care. They need ongoing training and support to do this. We will study how a group learning approach works (Community of Practice, CoP). Building on our current research, we will work with staff and consumers to test CoPs and explore how to share this approach across Australia. We aim to improve care and reduce infections.</t>
  </si>
  <si>
    <t>Prof Ramon Shaban</t>
  </si>
  <si>
    <t>Establishing Standards for the Governance, Program Elements and Practice of Infection Prevention and Control in Residential Aged Care in Australia</t>
  </si>
  <si>
    <t>aged health care | aged care nursing | public health not elsewhere classified</t>
  </si>
  <si>
    <t>health professionals</t>
  </si>
  <si>
    <t>nosocomial infections</t>
  </si>
  <si>
    <t>Incoming aged care standards will require all residential aged care homes (RACHs) to appoint a designated infection control professional (ICP). This research will support these mandates by developing an evidence base for infection control in RACHs and by establishing a set of standards for: 1) the essential elements and governance arrangements for IPC programs in RACHs, and 2) the practice and competency for ICPs in RACHs.</t>
  </si>
  <si>
    <t>Dr Su-yin Hor</t>
  </si>
  <si>
    <t>Partnering with residents, families and carers for person-centred infection prevention and control in residential aged care: developing strategies that are compassionate, appropriate and safe.</t>
  </si>
  <si>
    <t>aged health care | health promotion</t>
  </si>
  <si>
    <t>This project will investigate how we can keep residents, staff, and the community safe from infectious diseases, without compromising the rights, and health and wellbeing needs of older people in care. Researchers will partner with people in care, their families and carers, residential aged care providers and infection control experts, to develop and evaluate resources to support infection prevention programs that are compassionate, appropriate and safe for people in residential aged care.</t>
  </si>
  <si>
    <t>Prof Anton Peleg</t>
  </si>
  <si>
    <t xml:space="preserve">Optimised Infection Prevention and Control Study in Residential Aged Care Homes (OPTICS) </t>
  </si>
  <si>
    <t>aged health care</t>
  </si>
  <si>
    <t>cross-infection</t>
  </si>
  <si>
    <t>surveillance</t>
  </si>
  <si>
    <t>This research program will develop optimised models and approaches for infection prevention and control in residential aged care homes through a highly engaged co-design process with people with lived experience and end users to improve the lives of people living in aged care homes by reducing their risk of infection.</t>
  </si>
  <si>
    <t>Prof Steven McPhail</t>
  </si>
  <si>
    <t>2023 Partnership Projects PRC2</t>
  </si>
  <si>
    <t>Engendering agency in Aboriginal and Torres Strait Islander community health through responsive practice</t>
  </si>
  <si>
    <t>primary health care</t>
  </si>
  <si>
    <t>self-efficacy</t>
  </si>
  <si>
    <t>community care</t>
  </si>
  <si>
    <t>This research originated (from inception) and is fundamentally led by the Aboriginal and Torres Strait Islander Community Health Service (ATSICHS), Brisbane which started searching for a means for their people to play a more direct role in their own wellbeing over half a century ago, which this project will build on.</t>
  </si>
  <si>
    <t>Prof Carlos Salomon</t>
  </si>
  <si>
    <t>The Early study: Evaluating the Specificity and feasibility of the EARLY Test for Ovarian Cancer Detection</t>
  </si>
  <si>
    <t>cancer diagnosis</t>
  </si>
  <si>
    <t>disease susceptibility</t>
  </si>
  <si>
    <t>cancer prognosis</t>
  </si>
  <si>
    <t>We have developed a new type of test (OCRF-7) for the earlier detection of ovarian cancer. The EARLY study will establish the disease specificity, analytical validation and feasibility of implementation of the OCRF-7 assay by performing a comparison analysis of the performance of OCRF-7 to identify women with ovarian cancer versus other types of cancer and relevant clinical conditions. This information is required to make progress in the pathway to making the test available for clinical use.</t>
  </si>
  <si>
    <t>Assoc Prof Christina Aggar</t>
  </si>
  <si>
    <t>A novel approach to partnering with family carers in the prevention of delirium</t>
  </si>
  <si>
    <t>Southern Cross University</t>
  </si>
  <si>
    <t>delirium</t>
  </si>
  <si>
    <t>family support</t>
  </si>
  <si>
    <t>dementia care</t>
  </si>
  <si>
    <t>caregiver health</t>
  </si>
  <si>
    <t xml:space="preserve">Delirium is a common, frightening and costly hospital complication that causes confusion and negative outcomes for older Australian adults and their family carers. Despite being preventable, delirium assessment and recognition in clinical practice is poor. We aim to focus on the nurse-carer partnership, supported by a Prevention &amp; Early Delirium Identification Carer Toolkit (PREDICT) to reduce delirium incidence and associated hospital costs, and drive systemic change in delirium management.   </t>
  </si>
  <si>
    <t>Prof Fabricio da Silva Costa</t>
  </si>
  <si>
    <t>Optimising maternal and perinatal outcomes through a digital clinical decision tool in maternity care</t>
  </si>
  <si>
    <t>obstetrics and gynaecology  | clinical midwifery | implementation science and evaluation</t>
  </si>
  <si>
    <t>Each year in Australia more than 9,000 pregnancies are impacted by pre-eclampsia, 27,000 babies are born preterm and 2,200 babies are stillborn. Many of these outcomes are preventable. Our initiative will implement a digital medical device developed with significant consumer and clinician engagement to provide pregnant women with personalised risk assessment, enabling effective care. Adoption of this device will dramatically improve outcomes, reduce variation in care and reduce healthcare costs.</t>
  </si>
  <si>
    <t>Queensland Diabetes Footcare Hubs (Q DFootHubs)</t>
  </si>
  <si>
    <t>health systems | endocrinology | podiatry</t>
  </si>
  <si>
    <t>This project aims to robustly evaluate the implementation of co-designed, evidence-based, hub-spoke DFD models of care (“DFootHubs”) to determine if they do improve access to services, quality of services, effectiveness of services, are sustainable and scalable to other regions of Australia and potentially Internationally. The project will be guided by best practice implementation science frameworks to sequentially evaluate each stage of the implementation of each DFootHUB model.</t>
  </si>
  <si>
    <t>Assoc Prof Naomi Hammond</t>
  </si>
  <si>
    <t>Consumer and clinician partnership to develop post sepsis follow-up models of care across the lifespan</t>
  </si>
  <si>
    <t>intensive care  | paediatrics not elsewhere classified | implementation science and evaluation</t>
  </si>
  <si>
    <t>follow-up</t>
  </si>
  <si>
    <t>nursing</t>
  </si>
  <si>
    <t>Sepsis survivors across the lifespan have unmet chronic and complex health needs requiring comprehensive support after hospital discharge. These patients frequently fall through the cracks of the health system with as many as 70% being readmitted to hospital within 1 year. This program will provide critical information to develop and evaluate effective post sepsis follow-up models of care across the lifespan, to improve long-term outcomes of those experiencing sepsis and their families.</t>
  </si>
  <si>
    <t>Prof Lara Farrell</t>
  </si>
  <si>
    <t>Bridging the science-service treatment gap for children and young people with obsessive compulsive disorder (OCD):  Implementation of evidence-based care in community mental health services</t>
  </si>
  <si>
    <t>implementation science and evaluation | mental health services | clinical psychology</t>
  </si>
  <si>
    <t>obsessive-compulsive disorder (ocd)</t>
  </si>
  <si>
    <t>assessment</t>
  </si>
  <si>
    <t>This proposal aims to bridge the science-to-service gap for Australian children and young people (CYP) suffering from obsessive-compulsive disorder (OCD). This partnership will transform mental health service delivery and policy via the implementation, evaluation, and dissemination of an evidence-based model of care (MoC) for young people with OCD in NSW and QLD.  Our MoC includes evidence-based screening; best-practice assessment; flexible delivery of CBT-ERP; and routine outcome assessments.</t>
  </si>
  <si>
    <t>Prof Katherine Harding</t>
  </si>
  <si>
    <t>WaitLESS: Applying data driven evidence based principles to reduce waiting lists in specialist clinics</t>
  </si>
  <si>
    <t>health systems | implementation science and evaluation | health management</t>
  </si>
  <si>
    <t>waiting lists</t>
  </si>
  <si>
    <t>health systems</t>
  </si>
  <si>
    <t>Waiting lists for specialist clinics are one the most intractable problems in our health system, despite a large body of evidence showing waiting lists can be reduced. This project will apply this evidence in 8 outpatient clinics, evaluating the impact on waiting times using a rigorous method for health services research. We will evaluate the economic costs and benefits, and work with staff and consumers to explore the "how and why" of our results to inform future translation to practice.</t>
  </si>
  <si>
    <t>Prof Janet Anderson</t>
  </si>
  <si>
    <t xml:space="preserve">Comprehensive geriatric assessment (CGA) to improve perioperative care for Older PeoplE (COPE) </t>
  </si>
  <si>
    <t>aged health care | health systems | implementation science and evaluation</t>
  </si>
  <si>
    <t>joint replacement</t>
  </si>
  <si>
    <t>Hip and knee replacement surgery is common in older people, but they often have multiple health conditions and poorer outcomes. One reason is the lack of routine expert geriatric assessment in their pre and post-surgical care despite international evidence of its benefits. This study will evaluate the effectiveness of Comprehensive Geriatric Assessment and produce a road map for introducing it to Australian hospitals.</t>
  </si>
  <si>
    <t>Prof Leanne Hides</t>
  </si>
  <si>
    <t>Implementation, Effectiveness and Sustainability of a Co-designed Value-based Brief Intervention Model of Healthcare in Alcohol and Other Drug Services</t>
  </si>
  <si>
    <t>implementation science and evaluation | clinical and health psychology not elsewhere classified</t>
  </si>
  <si>
    <t>outcome measures</t>
  </si>
  <si>
    <t>information systems/decision support systems</t>
  </si>
  <si>
    <t>We are currently only meeting half of the demand for alcohol and drug (AOD) treatment. This project will utilise our strong partnerships with AOD treatment and policy experts to examine the efficacy of the First Step brief intervention model of care, which places a brief intervention at the beginning of treatment. We will examine the cost-effectiveness and co-design implementation strategies to enhance and sustain the delivery of this brief intervention in AOD services.</t>
  </si>
  <si>
    <t>Prof Nigel Lovell</t>
  </si>
  <si>
    <t>A virtual health approach to provide value-based care for those with chronic comorbidities</t>
  </si>
  <si>
    <t>cardiology (incl. cardiovascular diseases) | geriatrics and gerontology  | biomedical engineering not elsewhere classified</t>
  </si>
  <si>
    <t>Through partnering and co-design we will build and implement a telehealth platform for managing patients with complex chronic disease and integrate it into the virtual care and home-based care services run by our partner organisation. We will then evaluate the system to assess its effectiveness from patient and organisation perspectives. We will use these findings to guide the design of future systems aimed at providing safe, scalable and cost-effective holistic care.</t>
  </si>
  <si>
    <t>Dr Myles Murphy</t>
  </si>
  <si>
    <t>2024 Partnership Projects PRC1</t>
  </si>
  <si>
    <t xml:space="preserve">Co-designing and implementing a sustainable injury prevention program for Police Force recruits </t>
  </si>
  <si>
    <t>Edith Cowan University</t>
  </si>
  <si>
    <t xml:space="preserve">injury prevention | occupational epidemiology </t>
  </si>
  <si>
    <t>injury prevention</t>
  </si>
  <si>
    <t>occupational injury</t>
  </si>
  <si>
    <t>primary prevention</t>
  </si>
  <si>
    <t>Our research will involve co-designing a Western Australia Police Force injury prevention program. This prevention program will be implemented as standard practice in Police Force recruit training. We will assess the effect of our program on injury rates, when compared to the past 10 years of injury data. This project will create a sustainable injury prevention program for the Police Force, increasing the health of their workforce and reducing the healthcare costs.</t>
  </si>
  <si>
    <t>Integrated Kids Connect program: Addressing inequities in service access in the early years by "going to where the children go"</t>
  </si>
  <si>
    <t>mental health services | health equity</t>
  </si>
  <si>
    <t>The Kids Connect program aims to create a blended (digital/in-person) strengths-based integrated approach embedded within routine child and family service system across three priority communities to 1) Identify children with developmental needs early and 2) provide early intervention and supports through the co-production of equitable strengths-based models of care; 3) Evaluate the impact and implementation outcomes of the Kids Connect program and integrate new knowledge to address service gaps.</t>
  </si>
  <si>
    <t>Prof Natalie Bradford</t>
  </si>
  <si>
    <t>Centres of Research Excellence</t>
  </si>
  <si>
    <t>Centre of Research Excellence - Health Services</t>
  </si>
  <si>
    <t>Centre of Research Excellence for Paediatric Palliative Care</t>
  </si>
  <si>
    <t>health systems | clinical sciences not elsewhere classified | infant and child health</t>
  </si>
  <si>
    <t>palliative care</t>
  </si>
  <si>
    <t>patient/professional communication</t>
  </si>
  <si>
    <t>Palliative care for the 30,000 Australian children who may need such care lacks evidence. Our project partners with experts and consumers to improve care through research. Our four programs of research are informed by and aligned with the Paediatric Palliative Care National Action Plan. Each program of research uses gold standard research methods to address questions. Our goal is to translate evidence into better healthcare for children with life-limiting conditions and their families.</t>
  </si>
  <si>
    <t>Assoc Prof Laura Tarzia</t>
  </si>
  <si>
    <t>RESTORE Centre of Research Excellence: Transforming health systems to restore wellbeing and enhance access to healing after sexual violence in adulthood</t>
  </si>
  <si>
    <t>mental health services | health and community services</t>
  </si>
  <si>
    <t>sexual abuse</t>
  </si>
  <si>
    <t>Sexual violence severely damages victim/survivors' health. Our goal is to transform health services to support victim/survivors to restore wellbeing and enhance healing. We will generate new knowledge to strengthen health practice and policy and guide investment in new models of care. We will work with lived experience experts to enhance trauma-informed service delivery. We will support early and mid-career researchers by mentoring and an international network.</t>
  </si>
  <si>
    <t>Prof Janet Bray</t>
  </si>
  <si>
    <t>Optimising the emergency response to save lives: An Aus-ROC Centre of Research Excellence (Aus-ROC CRE)</t>
  </si>
  <si>
    <t>emergency medicine | health services and systems not elsewhere classified</t>
  </si>
  <si>
    <t>cardiac resuscitation</t>
  </si>
  <si>
    <t>Every year, over 31,000 out-of-hospital cardiac arrests (OHCA) occur in Australia and New Zealand, but only 7% survive. Actions taken in the initial minutes are critical to survival, but these are sub-optimal in our region. A paradigm shift is needed to improve our OHCA survival. We propose a comprehensive solution that integrates innovative health strategies, including cutting-edge technology, to enhance the efficacy and sophistication of the emergency response for OHCA.</t>
  </si>
  <si>
    <t>Prof Dennis Petrie</t>
  </si>
  <si>
    <t>Centre of Research Excellence - Public and Population Health</t>
  </si>
  <si>
    <t>Centre of Research Excellence in Achieving Health Equity for All People with Disabilities (AHEAD)</t>
  </si>
  <si>
    <t>health equity | health economics  | public policy</t>
  </si>
  <si>
    <t>Australians with disabilities have poorer health due to avoidable disadvantages in various life areas, driven by factors like poverty and social exclusion. AHEAD aims to collaborate with a wide range of stakeholders to co-design sustainable solutions for these challenges, ensuring health equity for all.</t>
  </si>
  <si>
    <t>Prof Seth Masters</t>
  </si>
  <si>
    <t>Centre of Research Excellence - Basic Science</t>
  </si>
  <si>
    <t>The Centre of Excellence in Autoinflammatory Disease Research</t>
  </si>
  <si>
    <t>inflammation</t>
  </si>
  <si>
    <t>inflammatory diseases</t>
  </si>
  <si>
    <t>inflammatory arthritis</t>
  </si>
  <si>
    <t>One part of the human immune system is hardwired and innate, responding immediately to invading pathogens. This requires a system of sensors that detect pathogens or the damage that pathogens cause to the host. Unfortunately, gene alterations can lead to increased activation of these pathways causing autoinflammatory diseases. In this Centre, we learn from these gene variants how our innate immune system works, and how to target these inflammatory pathways to prevent disease.</t>
  </si>
  <si>
    <t>Prof Kaylene Young</t>
  </si>
  <si>
    <t>Centre of multiple sclerosis research translation</t>
  </si>
  <si>
    <t>glial cells</t>
  </si>
  <si>
    <t>Multiple Sclerosis (MS) is a disease that causes inflammation in the brain. People with MS need treatments that will protect and repair the brain. In our MS Centre, people with MS, researchers, and doctors work together to find out how MS affects the brain. This gives us clues about the type/s of drugs that might help. We grow brain cells in the lab, add the potential drugs, and measure the effect. Drugs that protect brain cells are then tested in the clinic to see how they help people with MS.</t>
  </si>
  <si>
    <t>Dr Freya Shearer</t>
  </si>
  <si>
    <t xml:space="preserve">Australian Centre for Epidemic Forecasting and Analytics </t>
  </si>
  <si>
    <t>epidemiological modelling | disease surveillance | public health not elsewhere classified</t>
  </si>
  <si>
    <t>decision support</t>
  </si>
  <si>
    <t>Our Vision is to reduce disease and deaths associated with epidemic diseases in Australia. The Centre aims to advance methods and software tools in epidemic forecasting and analytics, and improve the utility of data collected by disease surveillance systems. Centre-led national Forecasting and Scenario Modelling Hubs will coordinate the provision of timely and high-quality evidence to decision-makers, improving public health responses.</t>
  </si>
  <si>
    <t>Prof Timothy Slade</t>
  </si>
  <si>
    <t>PRevention of Mental Illness and Substance usE (PREMISE) Next Generation: New Targets, New Interventions</t>
  </si>
  <si>
    <t>preventative health care | major global burdens of disease | mental health services</t>
  </si>
  <si>
    <t>The global landscape of youth mental health and substance use is rapidly changing. Precipitous rises in youth anxiety, depression and self-harm, coupled with major population shifts in risk factors and emerging challenges, call for urgent new approaches to prevent mental and substance use disorders. The PREMISE Next Generation CRE will identify new targets for prevention and develop new interventions to prevent the leading causes of disease burden in young Australians.</t>
  </si>
  <si>
    <t>Prof Jeanie Cheong</t>
  </si>
  <si>
    <t>Centre of Research Excellence - Clinical</t>
  </si>
  <si>
    <t>EPIC - Extremely Preterm Infant CRE: Innovative methods to improve the health and development of our most immature infants</t>
  </si>
  <si>
    <t>neonatology | paediatrics not elsewhere classified</t>
  </si>
  <si>
    <t>bronchopulmonary dysplasia</t>
  </si>
  <si>
    <t>respiratory distress syndrome (rds)</t>
  </si>
  <si>
    <t>Extremely preterm birth is associated with lifelong health and developmental problems. This CRE proposes a research program to address pressing health and developmental issues identified by consumers and clinicians. We will use innovative research methods to improve outcomes in the newborn period, up to adulthood. Our strong record of training world research leaders will be expanded in this CRE. We will extend our collaborations for research and translation throughout Australia, and worldwide.</t>
  </si>
  <si>
    <t>Prof Nicholas Talley</t>
  </si>
  <si>
    <t>Centre of Research Excellence in Transforming Gut Health</t>
  </si>
  <si>
    <t>irritable bowel syndrome (ibs)</t>
  </si>
  <si>
    <t>functional bowel disorder</t>
  </si>
  <si>
    <t>nonulcer dyspepsia</t>
  </si>
  <si>
    <t>This Centre of Research Excellence will transform the clinical approach to extremely common chronic unexplained conditions of the digestive tract affecting millions of Australians. Combining advanced techniques to identify disease markers and personalised treatments, capture unmet patient needs, and remove dietary and other triggers, this work will improve symptoms, quality of life and patient experiences, and reduce the health care system burden due to chronic digestive tract disorders.</t>
  </si>
  <si>
    <t>Prof Monica Slavin</t>
  </si>
  <si>
    <t>Transforming infection management in the era of emerging cancer therapies</t>
  </si>
  <si>
    <t>infectious diseases | digital health | implementation science and evaluation</t>
  </si>
  <si>
    <t>electronic health information</t>
  </si>
  <si>
    <t>There has been an explosion in the use of new cancer therapies acting on the immune system, however, infection is still the leading cause of death in these patients.  Simultaneously there has been an increase in the use of digital health systems which has created an ideal opportunity to design better systems to support cancer patients. We will transform infection prevention and management in high risk cancer patient groups in this new age of cancer immunotherapies and digital health.</t>
  </si>
  <si>
    <t>Centre of Research Excellence in Lymphoedema and  Lymphatic Regeneration</t>
  </si>
  <si>
    <t>developmental genetics (incl. sex determination) | regenerative medicine (incl. stem cells) | gene expression (incl. microarray and other genome-wide approaches)</t>
  </si>
  <si>
    <t>lymphangiogenesis</t>
  </si>
  <si>
    <t>lymphoedema</t>
  </si>
  <si>
    <t>vascular biology</t>
  </si>
  <si>
    <t>development</t>
  </si>
  <si>
    <t>Lymphatic diseases are a major but frequently overlooked clinical burden. Lymphoedema is a debilitating disease caused by reduced lymphatic vessel function. It impacts as many as 300,000 Australians at any one time and is common in cancer survivors. The Centre of Research Excellence (CRE) in lymphoedema and lymphatic regeneration will use cutting edge genetics, cell and molecular biology to generate paradigm shifting knowledge in lymphatic biology and develop new avenues to treat lymphoedema.</t>
  </si>
  <si>
    <t>Prof Karin Thursky</t>
  </si>
  <si>
    <t>Redesign of Antimicrobial Stewardship Programs in the Digital Era across One Health (RADAR – 1H)</t>
  </si>
  <si>
    <t>health informatics and information systems | other agricultural, veterinary and food sciences not elsewhere classified | digital health</t>
  </si>
  <si>
    <t>This Centre of Excellence will bring together clinician researchers from human and animal health, implementation scientists, human factors and digital health experts. The goal of the centre is to optimise the use of antimicrobials using digital innovation in the community and in hospitals. Rational antimicrobial use not only essential for patient safety, but is a fundamental requirement to limit the emergence of antibiotic resistant infections.</t>
  </si>
  <si>
    <t>Prof Gregory Fox</t>
  </si>
  <si>
    <t>Centre of Research Excellence in tuberculosis elimination on both sides of the border</t>
  </si>
  <si>
    <t>mycobacterium tuberculosis</t>
  </si>
  <si>
    <t>tuberculosis</t>
  </si>
  <si>
    <t>Tuberculosis (TB) is the commonest infectious cause of death and affects over 10 million people worldwide every year. Most people with TB in Australia were infected overseas. So, keeping Australians safe and seizing the opportunity for regional leadership requires solutions at home and abroad. The TB-CRE will focus on 3 research themes (detect, treat and prevent) guided by TB affected communities and committed to  develop the next generation of TB research leaders needed to end the TB pandemic.</t>
  </si>
  <si>
    <t>Prof Andreas Obermair</t>
  </si>
  <si>
    <t>Centre of Research Excellence to Improve the QuALIty of SurVival in Gynaecological Cancer PatiEnts (ALIVE WELL)</t>
  </si>
  <si>
    <t>solid tumours | cancer therapy (excl. chemotherapy and radiation therapy) | other biomedical and clinical sciences not elsewhere classified</t>
  </si>
  <si>
    <t>As survival rates for gynaecological cancers rise, there is increasing demand for focus on quality of survival. This CRE will work with women as experts in their own health and treatment and will train CRE fellows to conduct research that values women's input in the design, development, and delivery of quality care during and after treatment.</t>
  </si>
  <si>
    <t>Prof Kay Crossley</t>
  </si>
  <si>
    <t>HERknee CRE: Preventing knee injury and osteoarthritis burden for women and girls</t>
  </si>
  <si>
    <t>sports injury</t>
  </si>
  <si>
    <t xml:space="preserve">Women and girls suffer more sports-related knee injuries than men and boys, and one in two women will rapidly develop arthritis following injury. Women and girls also have worse outcomes following a knee injury or with knee arthritis. This CRE aims to reduce the risk of knee injury in women and girls, reduce the likelihood of developing knee arthritis in women and girls, and reduce pain and improve outcomes in women and girls who have suffered a knee injury and/or who have developed arthritis.  </t>
  </si>
  <si>
    <t>Prof John Kaldor</t>
  </si>
  <si>
    <t>Ending the Neglect through Greater Access and Greater Effectiveness (ENGAGE) - A new CRE dedicated to the control of Neglected Tropical Diseases in our region.</t>
  </si>
  <si>
    <t>tropical disease</t>
  </si>
  <si>
    <t>antiparasitic chemotherapy</t>
  </si>
  <si>
    <t>We propose a new CRE to help countries and communities in our region to confront a group of 10 health conditions known as neglected tropical diseases (NTDs), that primarily affect remote and low-income communities. We will  align our activities to support WHO’s 2030 NTD Road Map, by providing new evidence to improve uptake and effectiveness of interventions, enhance country and community ownership of policy and programs and accelerate progress towards the public health elimination of NTDs.</t>
  </si>
  <si>
    <t>Centre of Research Excellence in Mechanisms In NeuroDegeneration – Alzheimer’s Disease (MIND-AD CRE)</t>
  </si>
  <si>
    <t>biochemistry and cell biology not elsewhere classified  | cell neurochemistry | structural biology (incl. macromolecular modelling)</t>
  </si>
  <si>
    <t>alzheimer disease</t>
  </si>
  <si>
    <t>protein aggregation</t>
  </si>
  <si>
    <t>Developing an effective treatment for the currently incurable Alzheimer’s disease (AD) requires an understanding of its underlying causes and improvements in brain drug delivery methods. We will address both aspects by bringing together interdisciplinary preclinical and clinical researchers, developing novel delivery tools, and uncovering the interplay between molecular and cellular defects leading to cognitive impairments in AD, thus identifying novel therapeutic avenues.</t>
  </si>
  <si>
    <t>Prof Carl Walkley</t>
  </si>
  <si>
    <t>The Centre of Excellence for Nucleic Acid Sensing</t>
  </si>
  <si>
    <t>St Vincent's Institute of Medical Research</t>
  </si>
  <si>
    <t>innate immunity | cell development, proliferation and death</t>
  </si>
  <si>
    <t>type i interferon</t>
  </si>
  <si>
    <t>rna binding proteins</t>
  </si>
  <si>
    <t>Our cells have sensors that scan the cell for foreign nucleic acid (DNA/RNA) and react when they encounter it. This is key to protecting us from virus infections. Mutations can cause the sensors to react to the cell’s own DNA and RNA, causing inflammatory disease. In this Centre, we will study how and what the sensors are detecting, if this can be modified, how the sensors co-ordinate a response and apply this knowledge to provide treatment strategies for a range of auto-inflammatory diseases.</t>
  </si>
  <si>
    <t>Centre for Research Excellence in Neisseria disease control</t>
  </si>
  <si>
    <t>infectious agents</t>
  </si>
  <si>
    <t>neisseria</t>
  </si>
  <si>
    <t>Meningococcal disease and gonorrhoea are two serious diseases in young people that are genetically similar. Our research has shown the meningococcal vaccine may protect against gonorrhoea. Our Centre of Research Excellence aims to extend this work, uniting national and international experts, to translate the best immunisation program to prevent both diseases with one vaccine. This is expected to significantly drive down cases of meningococcal disease and gonorrhoea in Australia and globally.</t>
  </si>
  <si>
    <t>Prof Michael Berk</t>
  </si>
  <si>
    <t>Synergy Grants</t>
  </si>
  <si>
    <t>2024 Synergy Grants</t>
  </si>
  <si>
    <t>SYNDICAT: Synergy for the Development of Innovative Clinical Treatments in Schizophrenia</t>
  </si>
  <si>
    <t>schizophrenia and related disorders</t>
  </si>
  <si>
    <t>drug treatment</t>
  </si>
  <si>
    <t>psychotic disorders</t>
  </si>
  <si>
    <t>SYNDICAT’s vision is to discover treatments to reduce the individual, social and economic burden of schizophrenia, and position Australia as a world leader in psychiatric treatment discovery while fostering a new generation of mental health researchers. This will provide people with schizophrenia and their carers hope of improved quality of life and renewed ability to contribute to their families, workplaces, and society.</t>
  </si>
  <si>
    <t>Prof Enzo Porrello</t>
  </si>
  <si>
    <t>A functional phosphoproteomic platform to enable precision therapies for dilated cardiomyopathy.</t>
  </si>
  <si>
    <t>cardiology (incl. cardiovascular diseases) | signal transduction | genomics</t>
  </si>
  <si>
    <t>dilated cardiomyopathy</t>
  </si>
  <si>
    <t xml:space="preserve">Dilated Cardiomyopathy (DCM) is the leading cause of heart failure in children and the most common indication for heart transplantation worldwide. There are no specific therapies that can restore heart function in patients with DCM. Current therapies are non-specific and only offer symptotmatic relief. Our vision is to transform the treatment of DCM by targeting molecular pathways that are predictive of patient outcomes, so that the right treatment can be tailored to the right patient. </t>
  </si>
  <si>
    <t>Prof Luke Wolfenden</t>
  </si>
  <si>
    <t>Transformative synergies: Using Learning Health Systems for Chronic Disease Prevention</t>
  </si>
  <si>
    <t>Interventions to prevent chronic disease are not implemented well and reach too few people to improve public health. New ways of supporting health organisations to implement interventions are required. We bring together researchers from different scientific disciplines to address this. We will generate evidence that supports a prevention system in Australia that is continuously improving to maximise its impact on reducing chronic disease in this country.</t>
  </si>
  <si>
    <t>Prof Erica Wood</t>
  </si>
  <si>
    <t xml:space="preserve">Making better use of blood: new knowledge to improve stewardship of Australia’s national blood supplies and outcomes for transfused patients </t>
  </si>
  <si>
    <t>haematology | health systems</t>
  </si>
  <si>
    <t>haemorrhage</t>
  </si>
  <si>
    <t>Our research addresses national community and government priorities to improve the evidence base for how we use blood and to make its use safer, more appropriate, and more cost-effective. We will use the new National Transfusion Dataset to understand how blood is used in Australia, and establish a transfusion trials methodology centre to conduct innovative clinical trials to test novel blood products and new approaches to transfusion support in trauma, critical illness and blood disorders.</t>
  </si>
  <si>
    <t>Stronger Together As Unified Nations for Community-led Health (STAUNCH)</t>
  </si>
  <si>
    <t>aboriginal and torres strait islander health policy | health equity | aboriginal and torres strait islander research methods</t>
  </si>
  <si>
    <t>With the rejection of the Voice to Parliament, processes of Indigenous Nation Building are more important than ever to enable First Nation communities to organise and prepare for renegotiated power relationships with government. Governments also need to prepare for new ways of working with communities, to deeply listen and operate more holistically and inclusively. STAUNCH melds nation building and health in all policy approaches to realise self-determined community health and wellbeing plans.</t>
  </si>
  <si>
    <t>Prof John Mariadason</t>
  </si>
  <si>
    <t>Improving outcomes for BRAF and KRAS mutant colorectal cancer</t>
  </si>
  <si>
    <t>anticancer drug action</t>
  </si>
  <si>
    <t>colorectal cancer</t>
  </si>
  <si>
    <t>Bowel cancer is a major cause of cancer mortality and is often caused by mutations in the genes RAS and BRAF. While drugs that target these proteins have recently emerged, they only extend life by 3-6 months. New ways to improve their activity are needed. To achieve this, we have assembled a research team of experts in the biology and treatment of these tumours and will build upon our exciting preliminary discoveries for enhancing the activity of these drugs to improve patient outcomes.</t>
  </si>
  <si>
    <t>Prof Marie-Liesse Asselin-Labat</t>
  </si>
  <si>
    <t>Identifying and overcoming mechanisms of immune evasion in cancer</t>
  </si>
  <si>
    <t>tumour immunology  | molecular targets</t>
  </si>
  <si>
    <t>cd4</t>
  </si>
  <si>
    <t>cancer vaccine</t>
  </si>
  <si>
    <t>Immunotherapies exploit an individual’s immune system to activate immune cells to kill cancer cells. These treatments are beneficial only for a small number of patients. Future cancer therapies will better utilise the immune system against cancer cells. These advances will only be possible through a deep understanding of tumour and immune cell behaviours in response to immunotherapies, including cancer vaccines. Our team will take this challenge to improve health outcomes for cancer patients.</t>
  </si>
  <si>
    <t>Prof Shahneen Sandhu</t>
  </si>
  <si>
    <t xml:space="preserve">Exploiting interactions between microbiota and T cells to improve melanoma immunotherapy </t>
  </si>
  <si>
    <t xml:space="preserve">tumour immunology  | proteomics and metabolomics | predictive and prognostic markers </t>
  </si>
  <si>
    <t>metabolomics</t>
  </si>
  <si>
    <t>Australia and New Zealand have the highest rates of melanoma in the world. Recent treatment advances based on immune therapies are significantly reducing mortality. Nonetheless, death rates remain high and there are no robust biomarkers predicting response and toxicity from therapy. Our team will explore how microorganisms in the intestinal tract produce key factors involved in immune responses against melanoma and identify novel therapeutic approaches and biomarkers to improve patient outcome.</t>
  </si>
  <si>
    <t>Assoc Prof Joanna Groom</t>
  </si>
  <si>
    <t>A mechanistic approach to next-generation vaccine design</t>
  </si>
  <si>
    <t>applied immunology (incl. antibody engineering, xenotransplantation and t-cell therapies) | pharmaceutical sciences | mathematical methods and special functions</t>
  </si>
  <si>
    <t>respiratory infection</t>
  </si>
  <si>
    <t xml:space="preserve">Vaccines are one of the most important advances in modern medicine. Despite decades of research, vaccines that consistently induce long-lasting protection remain elusive. This results in decreased protection, requiring boosters and impacts socio-economic cost and vaccine compliance. Our synergy team will re-think the current approach to vaccine design to reveal how to best promote long-term protection against emerging and mutagenic respiratory infections, such as Influenza and Coronaviruses. </t>
  </si>
  <si>
    <t>Prof Susana Nery</t>
  </si>
  <si>
    <t>Can the new anti-parasitic agent moxidectin transform the public health control of globally important infectious diseases? A multi-disciplinary investigation</t>
  </si>
  <si>
    <t>social epidemiology | health services and systems not elsewhere classified | public health not elsewhere classified</t>
  </si>
  <si>
    <t>community intervention study</t>
  </si>
  <si>
    <t>Moxidectin is a new drug approved for human use to treat river blindness, a disease affecting poor communities in low- and middle- income countries. It has pharmaceutical advantages over existing drugs used in public health programs to control this and other parasitic diseases common in such settings. We will conduct a program of research consisting of epidemiological studies, disease transmission modelling, health economics and health systems to establish the public health role of moxidectin.</t>
  </si>
  <si>
    <t>Wendy Ng</t>
  </si>
  <si>
    <t>Equipment Grants</t>
  </si>
  <si>
    <t>2024 Equipment Grant</t>
  </si>
  <si>
    <t>Australian Catholic University</t>
  </si>
  <si>
    <t>Not Applicable</t>
  </si>
  <si>
    <t>Louise Morgan</t>
  </si>
  <si>
    <t>Cherry Yu</t>
  </si>
  <si>
    <t>Haley Jacobi</t>
  </si>
  <si>
    <t>Ms Nadine Barnes</t>
  </si>
  <si>
    <t>Mrs Kelly Corry</t>
  </si>
  <si>
    <t>Central Queensland University</t>
  </si>
  <si>
    <t>Dr Lahiru Gangoda</t>
  </si>
  <si>
    <t>Centre for Eye Research Australia Limited</t>
  </si>
  <si>
    <t>Mrs Hemali Seneviratne</t>
  </si>
  <si>
    <t>Charles Darwin University</t>
  </si>
  <si>
    <t>Miss Annette Harris</t>
  </si>
  <si>
    <t>Charles Sturt University</t>
  </si>
  <si>
    <t>Damon Lalich</t>
  </si>
  <si>
    <t>Mr Chinmay Arun Sonawane</t>
  </si>
  <si>
    <t>Ms Sharon York</t>
  </si>
  <si>
    <t>Lucy Sheehan-Hennessy</t>
  </si>
  <si>
    <t>Andrea Richardson</t>
  </si>
  <si>
    <t>Florey Institute of Neuroscience and Mental Health</t>
  </si>
  <si>
    <t>Lynette Farquhar</t>
  </si>
  <si>
    <t>Mrs Hanieh Salehi</t>
  </si>
  <si>
    <t>Heart Research Institute</t>
  </si>
  <si>
    <t>Rosalba Drummond</t>
  </si>
  <si>
    <t>Institute for Breathing and Sleep</t>
  </si>
  <si>
    <t>Mr Javier Balanzategui</t>
  </si>
  <si>
    <t>Alyce Forrest</t>
  </si>
  <si>
    <t>Erin Semon</t>
  </si>
  <si>
    <t>Ms Angela Magira</t>
  </si>
  <si>
    <t>Melbourne Health</t>
  </si>
  <si>
    <t>Health</t>
  </si>
  <si>
    <t>Jodie Ellis</t>
  </si>
  <si>
    <t>Michelle McMurtrie</t>
  </si>
  <si>
    <t>Dr Nicole Donker</t>
  </si>
  <si>
    <t>Miss Meg Smith</t>
  </si>
  <si>
    <t>Murdoch University</t>
  </si>
  <si>
    <t>Ms Marcia Fearn</t>
  </si>
  <si>
    <t>National Ageing Research Institute</t>
  </si>
  <si>
    <t>Ms Katie York</t>
  </si>
  <si>
    <t>Simon Liddle</t>
  </si>
  <si>
    <t>Sarah Lawson</t>
  </si>
  <si>
    <t>Emma Doherty</t>
  </si>
  <si>
    <t>Dr Colleen Elso</t>
  </si>
  <si>
    <t>Dora Horvath</t>
  </si>
  <si>
    <t>Swinburne University of Technology</t>
  </si>
  <si>
    <t>Dr Saleela Ruwanpura</t>
  </si>
  <si>
    <t>The Bionics Institute of Australia</t>
  </si>
  <si>
    <t>Brooke Brewster</t>
  </si>
  <si>
    <t>Kerry Jenson</t>
  </si>
  <si>
    <t>The George Institute for Global Health</t>
  </si>
  <si>
    <t>Emilie Corrick</t>
  </si>
  <si>
    <t>Melinda Tooze</t>
  </si>
  <si>
    <t>Ms Clare Johnson</t>
  </si>
  <si>
    <t>The University of Notre Dame Australia</t>
  </si>
  <si>
    <t>Dr Emma Livingstone</t>
  </si>
  <si>
    <t>Dr Gabrielle Callander</t>
  </si>
  <si>
    <t>Helene Rushby</t>
  </si>
  <si>
    <t>Ms Gabrielle Nagle</t>
  </si>
  <si>
    <t>Ms Debbie Docherty</t>
  </si>
  <si>
    <t>Gina Mincham</t>
  </si>
  <si>
    <t>Vanessa Munster</t>
  </si>
  <si>
    <t>University of Southern Queensland</t>
  </si>
  <si>
    <t>Nicole Makoviney</t>
  </si>
  <si>
    <t>Natasha Wiggins</t>
  </si>
  <si>
    <t>Katherine Waldron</t>
  </si>
  <si>
    <t>Dr Felicity Lose</t>
  </si>
  <si>
    <t>University of the Sunshine Coast</t>
  </si>
  <si>
    <t>Ieuan Linck</t>
  </si>
  <si>
    <t>Dr Monica Birrento</t>
  </si>
  <si>
    <t>Fiona Smith</t>
  </si>
  <si>
    <t>Victoria University</t>
  </si>
  <si>
    <t>Manijah Hakim</t>
  </si>
  <si>
    <t>Independent Research Institutes Infrastructure Support Scheme (IRIISS)</t>
  </si>
  <si>
    <t>IRIISS - 2024</t>
  </si>
  <si>
    <t>Gavin Horrigan</t>
  </si>
  <si>
    <t>Cabrini Health</t>
  </si>
  <si>
    <t>Alysha Cameron</t>
  </si>
  <si>
    <t>Cancer Council Victoria</t>
  </si>
  <si>
    <t>Elipsha Sharma</t>
  </si>
  <si>
    <t>Centenary Institute</t>
  </si>
  <si>
    <t>Ms Ramona Grimm</t>
  </si>
  <si>
    <t>Children's Medical Research Institute</t>
  </si>
  <si>
    <t>Ms Valerie Jakrot</t>
  </si>
  <si>
    <t>Melanoma Institute Australia</t>
  </si>
  <si>
    <t>Denise Walsh</t>
  </si>
  <si>
    <t>VCS Foundation Limited</t>
  </si>
  <si>
    <t>2024 Joint Programming Initiative on Antimicrobial Resistance</t>
  </si>
  <si>
    <t>Phage-Antimicrobial combination Strategies for management of multidrug-resistant E. coli and K. pneumoniae</t>
  </si>
  <si>
    <t xml:space="preserve">bacteriology </t>
  </si>
  <si>
    <t>combination therapy</t>
  </si>
  <si>
    <t>The control of bacterial infections is perhaps the most important achievement of modern medicine. However, we have failed to keep pace with microbes becoming increasingly resistant to available antimicrobials. An attractive approach is to combine standard antimicrobials with unconventional therapeutic approaches. One of the most promising strategies is to use viruses that can selectively infect and kill bacterial cells, and to give these viruses as treatment in combination with antimicrobials.</t>
  </si>
  <si>
    <t>Dr Gerry Tonkin-Hill</t>
  </si>
  <si>
    <t>Fungal Genomics and Antagonistic Community Interactions</t>
  </si>
  <si>
    <t>infectious agents | bioinformatic methods development | translational and applied bioinformatics</t>
  </si>
  <si>
    <t>candida</t>
  </si>
  <si>
    <t>microbial infections</t>
  </si>
  <si>
    <t>Candida fungus is a growing public health threat, and resistance to antifungals is common. This project will develop new genomic tools to improve our understanding of how these fungi spread and to identify new antifungal agents. The project will use new and existing data from clinical settings and wastewater to examine how the fungi move between people and the environment. By studying the bacteria that live alongside Candida, the project also aims to discover new ways to combat fungal infections</t>
  </si>
  <si>
    <t>Assoc Prof Boris Novakovic</t>
  </si>
  <si>
    <t>SHIELDing life: enhancing trained immunity against fungal threats</t>
  </si>
  <si>
    <t>genomics and transcriptomics | infectious agents | innate immunity</t>
  </si>
  <si>
    <t>monocyte/macrophage</t>
  </si>
  <si>
    <t>cancer chemotherapy</t>
  </si>
  <si>
    <t>antifungal</t>
  </si>
  <si>
    <t xml:space="preserve">Fungal infections are a major health problem worldwide, causing over a million deaths every year. Individuals with weakened immune systems, such as cancer patients, are particularly vulnerable. Worryingly, many fungi are becoming resistant to existing drugs. Our research explores an exciting concept known as "trained immunity". This approach aims to boost the body's natural defences, enabling it to fight off fungal infections more effectively, including those resistant to current treatments. </t>
  </si>
  <si>
    <t>Assoc Prof Amy Cain</t>
  </si>
  <si>
    <t>Revitalising the Antifungal Pipeline with Transition Metals</t>
  </si>
  <si>
    <t>in vivo</t>
  </si>
  <si>
    <t>fungi</t>
  </si>
  <si>
    <t>This project delves into the potential ability of metal-containing compounds to kill deadly fungi. Using new techniques and adapting machine learning approaches, we will create and test thousands of metal compounds to see if any are effective against fungal infections. We will then further study these compounds to understand how they kill fungi and the best ones will be tested in animal models. This work could lead to the development of much-needed new treatments for stubborn fungal infections.</t>
  </si>
  <si>
    <t>Assoc Prof Aaron Elbourne</t>
  </si>
  <si>
    <t>NanoHeal: Bridging Bench to Bedside for Advanced Nanomaterials in Wound Care and Infection</t>
  </si>
  <si>
    <t>synthetic biology | infectious agents | clinical microbiology</t>
  </si>
  <si>
    <t>Antimicrobial resistant fungal infections are increasingly prevalent, posing serious challenges for wound patients where traditional treatments have failed. Bacterial infections also face similar challenges. Our multidisciplinary team is leveraging nanotechnology to pioneer advanced antimicrobial therapies to combat this threat. We aim to revolutionize wound care by developing safe, effective, and targeted antimicrobial nanomaterials, which  promote healing and offer 'on-demand' treatment.</t>
  </si>
  <si>
    <t>Assoc Prof Max Cryle</t>
  </si>
  <si>
    <t>Adapting Versatile Opportunities for Glycopeptide Antibiotics against Drug-Resistant Organisms</t>
  </si>
  <si>
    <t xml:space="preserve">synthetic biology | biologically active molecules | bacteriology </t>
  </si>
  <si>
    <t>peptide synthesis</t>
  </si>
  <si>
    <t>Glycopeptide antibiotics (GPAs) are crucial in treating gram-positive bacterial infections. Our consortium seeks to develop enhanced GPAs using an interdisciplinary team to develop new antibiotics with activity towards antibiotic resistant bacteria. This collaborative effort represents a multidisciplinary approach to combat antibiotic resistance. By identifying and producing next-generation GPAs, we aim to stay one step ahead of evolving bacterial threats and safeguard public health.</t>
  </si>
  <si>
    <t>Assoc Prof Toni Velkov</t>
  </si>
  <si>
    <t>2024 e-ASIA Joint Research Program</t>
  </si>
  <si>
    <t>Innovative Bacteriophage-Antibiotic Therapeutics Targeting the Extremely-Drug Resistant  ‘Superbugs’</t>
  </si>
  <si>
    <t>Over population and antibiotic overuse has led to widespread infectious diseases caused by antimicrobial resistant (AMR) bacteria. Serendipitously, these unfortunate events have also led to the co-evolution of super-phages in sewage that kill these super-bugs. Our project aims to break the AMR vicious cycle by harnessing the bacterial killing power of these super-phages and combine them with new-generation antibiotics to develop novel therapies against these deadly infections.</t>
  </si>
  <si>
    <t>Prof Xu-Feng Huang</t>
  </si>
  <si>
    <t>Personalised model for metabolic syndrome control through enriched fibre intake</t>
  </si>
  <si>
    <t>nutrition and dietetics not elsewhere classified</t>
  </si>
  <si>
    <t>metabolic syndrome</t>
  </si>
  <si>
    <t>dietary fibre</t>
  </si>
  <si>
    <t>gut hormones</t>
  </si>
  <si>
    <t>dyslipidaemia</t>
  </si>
  <si>
    <t>The project aims to start a joint research effort involving four countries. The outcome may foresee how different diets affect individuals with metabolic syndrome, aiming to manage it more effectively. Our team will analyse detailed information on how the body manages metabolism and provide training for early career reserchers. Furthermore, the project plans to involve both the community and industries, ensuring a wider and more cooperative method to tackle issues related to metabolic health.</t>
  </si>
  <si>
    <t>Assoc Prof Meru Sheel</t>
  </si>
  <si>
    <t>Collaborative surveillance to prevent measles outbreaks (CoSMO) in Southeast Asia: a model for future pandemics</t>
  </si>
  <si>
    <t>disease surveillance | infectious diseases | public health not elsewhere classified</t>
  </si>
  <si>
    <t>measles</t>
  </si>
  <si>
    <t>outbreak</t>
  </si>
  <si>
    <t xml:space="preserve">Efficient pandemic response relies on governments’ ability to identify and monitor diseases in a timely manner. It needs resource sharing, cooperation amongst experts and data sharing. In our project we will use new approaches to surveillance and response for measles control in Southeast Asia (Lao PDR and The Philippines). Lessons learnt will be directly applicable to other diseases that can cause outbreaks, epidemics and pandemics, and ultimately promote a holistic public health response. </t>
  </si>
  <si>
    <t>Assoc Prof Guangming Jiang</t>
  </si>
  <si>
    <t>Development of wastewater-based genomic surveillance data platform for the next pandemic preparedness in Indonesia</t>
  </si>
  <si>
    <t>epidemiological modelling | machine learning not elsewhere classified</t>
  </si>
  <si>
    <t>environmental monitoring</t>
  </si>
  <si>
    <t>This project will build machine learning models to track infectious disease outbreaks like COVID-19 and guide non-pharmaceutical interventions using wastewater surveillance.  It aims to analyze epidemic trends within communities, leveraging wastewater information into tracers for the origins and spread of diseases. The developed platform will support decision-making in disease control, especially for low and middle income countries like Indonesia, with limited clinical surveillance.</t>
  </si>
  <si>
    <t>Dr Megan Crichton</t>
  </si>
  <si>
    <t>Identifying therapeutically targetable nutritional biochemistry and dietary intake profiles to address nutrition impact symptoms during chemotherapy: An international multisite prospective cohort study</t>
  </si>
  <si>
    <t>nutrigenomics and personalised nutrition | chemotherapy</t>
  </si>
  <si>
    <t>chemotherapy treatment effects</t>
  </si>
  <si>
    <t>dietary monitoring</t>
  </si>
  <si>
    <t>phenotype</t>
  </si>
  <si>
    <t>It is unknown what personalised nutrition strategies people having chemotherapy in Australia and Southeast Asia can use to offset common and distressing symptoms like nausea, vomiting, constipation, diarrhoea, and fatigue. This study will determine what nutrients and diet patterns are associated with chemotherapy side-effects to identify diet strategies that could help to prevent and manage symptoms.</t>
  </si>
  <si>
    <t>Prof Vitali Sintchenko</t>
  </si>
  <si>
    <t xml:space="preserve">TB-ACQUIRE: Mechanisms and relevance of resistance against novel anti-TB drugs </t>
  </si>
  <si>
    <t>infectious diseases | microbial genetics  | disease surveillance</t>
  </si>
  <si>
    <t>molecular mechanisms</t>
  </si>
  <si>
    <t>disease outcome</t>
  </si>
  <si>
    <t xml:space="preserve">Tuberculosis (TB) is once again the Number-1 infectious disease killer on the planet. The evolution and spread of drug resistant strains, particularly those with resistance against new life-saving drugs, pose a particular threat to Regional Health Security. We will identify the novel genetic mutations associated with drug resistance and its spread. Our research will contribute crucial evidence to guide patient care and TB control in the Asia-Pacific region and globally. </t>
  </si>
  <si>
    <t>Accelerating vaccine development for Plasmodium vivax malaria</t>
  </si>
  <si>
    <t>infectious agents | humoural immunology and immunochemistry</t>
  </si>
  <si>
    <t>plasmodium</t>
  </si>
  <si>
    <t>Malaria due to P. vivax is a major global health problem, especially in the Asia-Pacific region. The development of an effective vaccine would greatly facilitate achieving malaria elimination goals set by the WHO. However, there are very few P. vivax vaccines in development and very few candidates have been identified. Our project will use multiple complementary approaches to select and prioritize P. vivax merozoite antigens for vaccine development using the mRNA vaccine platform.</t>
  </si>
  <si>
    <t>Prof Diana Hansen</t>
  </si>
  <si>
    <t xml:space="preserve">Systems immunology approaches for the identification of biomarkers of susceptibility and immunity to severe dengue fever </t>
  </si>
  <si>
    <t>medical virology  | cellular immunology</t>
  </si>
  <si>
    <t>dengue fever</t>
  </si>
  <si>
    <t>systems biology</t>
  </si>
  <si>
    <t>immunopathogenesis</t>
  </si>
  <si>
    <t>This project will apply a systems immunology approach to cohort studies of individuals with uncomplicated or severe dengue fever recruited at local hospitals in Indonesia. The project will uncover key correlates of immunity and processes leading to life-threatening dengue hemorrhagic fever. The results will inform the design and evaluation of new and safe dengue vaccines and aid the identification of biomarkers to develop diagnostic tools for early detection of cases at risk of severe dengue.</t>
  </si>
  <si>
    <t>Dr Kerith Duncanson</t>
  </si>
  <si>
    <t>Peer nutrition education for healthy child development</t>
  </si>
  <si>
    <t>public health nutrition | nutrigenomics and personalised nutrition</t>
  </si>
  <si>
    <t>nutrient intake</t>
  </si>
  <si>
    <t>This collaborative project will increase parents access to child feeding and nutrition support in Australia and Asia. The Parents Informing Child Nutrition in Community (PICNIC) project has supported rural parents in Australia to develop responsive feeding practices that improve child nutrition. We will develop self-directed modules to improve access to PICNIC in Australia and disseminate child feeding initiatives in Cambodia and Laos to address nutrient deficiencies and low diet diversity.</t>
  </si>
  <si>
    <t>Prof Sylvia Gustin</t>
  </si>
  <si>
    <t>Ideas Grants</t>
  </si>
  <si>
    <t>2024 Ideas Grants</t>
  </si>
  <si>
    <t>FEELING AGAIN AFTER PARALYSIS: Combining Haptic Virtual Reality and Spinal Cord Neuromodulation to Restore Touch Perception in Complete Paraplegia</t>
  </si>
  <si>
    <t>spinal cord injury</t>
  </si>
  <si>
    <t>spinal cord injury management</t>
  </si>
  <si>
    <t>neuromodulation</t>
  </si>
  <si>
    <t>spinal cord damage</t>
  </si>
  <si>
    <t>somatosensory system</t>
  </si>
  <si>
    <t>In a recent discovery we revealed that 50% of people with complete spinal cord injury still have surviving spinal nerves. While recognition of these nerves has significant rehabilitative opportunities, no effective therapy exists to restore sensation. We will develop and test a haptically-enabled virtual reality platform combined with spinal cord neurostimulation to simultaneously enhance surviving spinal nerves and touch signals in the brain in an effort to restore sensation.</t>
  </si>
  <si>
    <t>Dr Brian Sengstock</t>
  </si>
  <si>
    <t>Young men who have sex with men: Improving access to HIV Pre-exposure prophylaxis in an identified high-risk group</t>
  </si>
  <si>
    <t>preventative health care | health equity | digital health</t>
  </si>
  <si>
    <t xml:space="preserve">This project aims to identify the barriers that young gay, bisexual, queer and other men who have sex with men living in regional, rural and remote Australia experience in accessing pre-exposure prophylaxis (PrEP) medication, including their awareness and knowledge of the use of event-driven PrEP. The expected outcome of this project is the implementation of a peer-led, m-health based intervention to facilitate PrEP adoption among 18 to 25 year olds who may be at risk of HIV infection. </t>
  </si>
  <si>
    <t>Assoc Prof Susan O'Brian</t>
  </si>
  <si>
    <t>Controlling stuttering without anxiety: Proof of concept for a new method</t>
  </si>
  <si>
    <t>stuttering</t>
  </si>
  <si>
    <t>adult</t>
  </si>
  <si>
    <t>treatment</t>
  </si>
  <si>
    <t>Stuttering is a common speech disorder associated with extreme quality of life impairment. Adults commonly develop social anxiety because of their stuttering. However, when speech treatment reduces stuttering, social anxiety commonly persists. The experimental speech training is designed to reduce stuttering in a way that also alleviates anxiety. The new method will have social and emotional benefits for those who stutter, and it will reduce related health care costs.</t>
  </si>
  <si>
    <t>Dr Sohel Julovi</t>
  </si>
  <si>
    <t>Heartfelt disharmony: Investigating a Novel Pathway Driving Cardiorenal Syndrome</t>
  </si>
  <si>
    <t>nephrology and urology  | cardiology (incl. cardiovascular diseases)</t>
  </si>
  <si>
    <t>cardiovascular risk factors</t>
  </si>
  <si>
    <t>intracellular signal transduction</t>
  </si>
  <si>
    <t>Chronic kidney disease (CKD) accelerate development of cardiovascular disease (CVD) which is the largest societal,  health and economic burden in Australia, leading to increased patient morbidity and mortality.  The CV risk multiplication conferred by CKD has not been robustly explored in pre-clinical studies, and it remains an area of unmet need. This study will interrogate the molecular mechanism(s) and treatment of CVD in CKD, in our robust preclinical model.</t>
  </si>
  <si>
    <t>Dr Annette LIM</t>
  </si>
  <si>
    <t>Defining immunotherapy response and resistance mechanisms in cutaneous squamous cell carcinoma.</t>
  </si>
  <si>
    <t>molecular targets | predictive and prognostic markers  | solid tumours</t>
  </si>
  <si>
    <t>molecular markers</t>
  </si>
  <si>
    <t>Australians have the highest rate of a skin cancer called CSCC which arise due to sun exposure and aging. Despite major breakthroughs with immunotherapy, we don't know why it works in only 50% of people or how to select the best treatment for an individual. Our project will study patient samples who received immunotherapy, using cutting-edge methods to unlock new knowledge, understanding cancer genes and the immune system, to identify ways to select who will respond to immunotherapy upfront.</t>
  </si>
  <si>
    <t>Dr Lisa Nicholas</t>
  </si>
  <si>
    <t>Revealing the yolk sac as an essential source of insulin for fetal development.</t>
  </si>
  <si>
    <t>epigenetics (incl. genome methylation and epigenomics) | developmental genetics (incl. sex determination) | cell metabolism</t>
  </si>
  <si>
    <t>genomic imprinting</t>
  </si>
  <si>
    <t>insulin</t>
  </si>
  <si>
    <t>fetal growth</t>
  </si>
  <si>
    <t>Normal fetal growth is a critical component of a healthy pregnancy and influences the long-term health of the offspring. Here we will study how insulin, which is produced by the yolk sac in early pregnancy, supports normal fetal development and growth. We will identify the mechanisms that allow the yolk sac to secrete insulin and determine where insulin is acting so that we can provide the knowledge needed to ensure a successful pregnancy.</t>
  </si>
  <si>
    <t>Prof Antje Blumenthal</t>
  </si>
  <si>
    <t>Preclinical validation of anti-tubercular conjugated oligoelectrolytes</t>
  </si>
  <si>
    <t>This research focuses on tuberculosis (TB), an infectious disease that remains a leading cause of death globally. Improved TB treatments are urgently needed. This project will define the anti-TB activity of a new antimicrobial compound class. In doing so, this work will provide the knowledge base for progressing this new antimicrobial compound class towards developing new TB drugs. This has the potential to benefit the millions of people affected by TB.</t>
  </si>
  <si>
    <t>Assoc Prof Kylie Gorringe</t>
  </si>
  <si>
    <t>Lineage tracing to identify ovarian cancer cells of origin</t>
  </si>
  <si>
    <t>solid tumours | oncology and carcinogenesis not elsewhere classified</t>
  </si>
  <si>
    <t>disease aetiology</t>
  </si>
  <si>
    <t>epithelial transdifferentiation</t>
  </si>
  <si>
    <t>There are many different types of ovarian cancer. Although they have the same location in the body, they don't necessarily grow from an ovarian cell. Using novel methods, this study will discover the cell of origin for two rare subtypes. This knowledge will help us to develop ways to detect and prevent ovarian cancers as well as generate accurate pre-clinical models that we can use to test emerging therapies for these rare but deadly diseases.</t>
  </si>
  <si>
    <t>Dr Luke Garratt</t>
  </si>
  <si>
    <t>Decoding Host Invasion: Mapping Secondary Metabolite Weaponry of Antifungal-Resistant Scedosporium and Lomentospora</t>
  </si>
  <si>
    <t>infectious agents | natural products and bioactive compounds | cellular immunology</t>
  </si>
  <si>
    <t>fungal pathogens</t>
  </si>
  <si>
    <t>chemistry</t>
  </si>
  <si>
    <t>Scedosporium and Lomentospora are fungi that cause serious infections that invade the tissue, especially in people with weaker immune systems from transplantation or cancer. They're tough to treat as they are resistant to usual anti-fungal drugs. Our project will study how these fungi interact with human cells, so we can identify what they produce that allows them to invade the body. By doing this, we will find new ways to detect and treat these challenging fungi and improve patient care.</t>
  </si>
  <si>
    <t>Prof Elizabeth Gardiner</t>
  </si>
  <si>
    <t>Unlocking the molecular controls of haematopoiesis</t>
  </si>
  <si>
    <t>thrombocytopenia</t>
  </si>
  <si>
    <t>haematopoietic stem cells</t>
  </si>
  <si>
    <t>haematopoiesis</t>
  </si>
  <si>
    <t>platelets</t>
  </si>
  <si>
    <t>flow cytometry</t>
  </si>
  <si>
    <t>Platelets are small cells that circulate by the millions in the bloodstream and are primarily responsible for sealing a blood vessel when the vessel is damaged. The mechanisms controlling platelet production are not well understood. We have discovered that by inhibiting ribosomal biogenesis, we can rapidly increase platelet production. This will be of enormous benefit in clinical settings where platelets are low and catastrophic bleeding is likely.</t>
  </si>
  <si>
    <t>Dr Daniel Rawle</t>
  </si>
  <si>
    <t>Virus restriction-guided drug target discovery for chikungunya virus</t>
  </si>
  <si>
    <t>arbovirus</t>
  </si>
  <si>
    <t>arbovirus diseases</t>
  </si>
  <si>
    <t>mosquito-borne disease</t>
  </si>
  <si>
    <t>anti-viral development</t>
  </si>
  <si>
    <t>Chikungunya virus (CHIKV) is transmitted by mosquitoes and causes around 500,000 cases of debilitating arthritis each year.  Since viruses rely on host cells to replicate, uncovering virus-host interactions that govern replication success or failure will help us understand how CHIKV infects humans.  In this project we will pinpoint the most critical CHIKV-host interactions to reveal new drug targets for antiviral therapies that may ultimately be used to prevent and alleviate CHIKV disease.</t>
  </si>
  <si>
    <t>Assoc Prof Peter Speck</t>
  </si>
  <si>
    <t>PhageMesh: using phages to make surgical mesh resist infection.</t>
  </si>
  <si>
    <t>surgery | medical bacteriology  | medical biotechnology not elsewhere classified</t>
  </si>
  <si>
    <t xml:space="preserve">Hernia, the abnormal exit of tissue or an organ such as bowel through the wall of the cavity in which it normally resides is common. Surgical repair using mesh is often required, but in some cases the mesh gets infected, requiring its removal and leading to failure of the repair, with serious consequences for the patient.  We will use phages (viruses that infect and kill bacteria, and which are safe to use in humans) to fix the problem of surgical mesh infection. </t>
  </si>
  <si>
    <t>Dr Charles Cox</t>
  </si>
  <si>
    <t xml:space="preserve">Fibroblast PIEZO1/2 channels as biomechanical drivers of cardiac remodelling </t>
  </si>
  <si>
    <t>signal transduction | mechanobiology</t>
  </si>
  <si>
    <t>mechanotransduction</t>
  </si>
  <si>
    <t>Fibrosis is central to the pathology of many diseases, including most cardiac diseases. This begins as a reparative process to stress/injury, aimed at optimal repair and minimum loss of organ efficiency. However, in the heart, this ultimately leads to tissue stiffening, increased arrhythmic propensity and poor patient outcomes. This project aims to understand how biomechanical cues regulate this process to unearth novel strategies to preserve or improve cardiac performance post injury.</t>
  </si>
  <si>
    <t>Dr Gavin Chapman</t>
  </si>
  <si>
    <t>Protein methylation and R-loop resolution - a new mechanism disrupting heart development</t>
  </si>
  <si>
    <t>embryo development</t>
  </si>
  <si>
    <t>developmental anomalies</t>
  </si>
  <si>
    <t>Congenital malformations are present in ~3% of live births and affect one or more organs. The causes of these malformations are varied and poorly understood with genetics explaining 10-40%. Here we study a new gene, PRMT5 as a cause of congenital malformation. We will show how this gene disrupts the embryo and causes disease. Our findings will help affected families and serve as an exemplar to those working to identify genetic causes of disease.</t>
  </si>
  <si>
    <t>Prof Jean-Pierre Levesque</t>
  </si>
  <si>
    <t>Mechanisms and first prophylactic treatments of neurogenic heterotopic ossifications</t>
  </si>
  <si>
    <t>orthopaedics  | endocrinology | immunology not elsewhere classified</t>
  </si>
  <si>
    <t>ectopic bone formation</t>
  </si>
  <si>
    <t>glucocorticoids</t>
  </si>
  <si>
    <t>A frequent complication of traumatic brain and spinal cord injuries is the formation of extra bones in muscles called neurogenic heterotopic ossifications. These extra bones develop around the joints in the weeks after a neurological injury to become so large that they stop joint movement, resulting in increased disability and pain. This Ideas grant aims to understand why these bones develop after spinal cord injury and to develop new effective treatments to prevent their development.</t>
  </si>
  <si>
    <t>Dr David Sharkey</t>
  </si>
  <si>
    <t>Sperm - a novel role in human reproduction beyond fertilisation</t>
  </si>
  <si>
    <t>reproduction  | obstetrics and gynaecology  | reproductive medicine not elsewhere classified</t>
  </si>
  <si>
    <t>reproduction</t>
  </si>
  <si>
    <t>sperm function</t>
  </si>
  <si>
    <t>reproductive biology</t>
  </si>
  <si>
    <t>female reproduction</t>
  </si>
  <si>
    <t>Traditionally sperm has been believed to have a single role in reproduction - to fertilise the female egg. This project will build the required evidence to compellingly demonstrate that sperm exert even greater influence over fertility and conception, by directly modifying the female immune response. Confirming this previously unknown role for sperm will completely revise our understanding of the role of sperm in reproduction.</t>
  </si>
  <si>
    <t>Prof Kylie Lee</t>
  </si>
  <si>
    <t>‘BubSafe’: Co-creating Australia’s first integrated digital health tool to prevent alcohol use during pregnancy among Aboriginal and Torres Strait Islander peoples</t>
  </si>
  <si>
    <t>aboriginal and torres strait islander health and wellbeing not elsewhere classified</t>
  </si>
  <si>
    <t>antenatal screening</t>
  </si>
  <si>
    <t>Currently, there is no culturally safe tool that can be used anywhere at any time to support First Nations Australians to have alcohol-free pregnancies. Alcohol use by First Nations Australians during pregnancy often occurs because of historical reasons. We will co-create a digital, storytelling tool to help health professionals discuss this issue with First Nations Australians, reduce shame about help-seeking for alcohol use during pregnancy and inform health promotion campaigns.</t>
  </si>
  <si>
    <t>Dr Jacqui McGovern</t>
  </si>
  <si>
    <t>Developing alternative treatment options for osteosarcoma</t>
  </si>
  <si>
    <t>other biomedical and clinical sciences not elsewhere classified | oncology and carcinogenesis not elsewhere classified</t>
  </si>
  <si>
    <t>osteosarcoma</t>
  </si>
  <si>
    <t>Osteosarcoma is a malignant bone tumour mainly affecting young people. It often recurs locally and spreads to distant sites, leading to poor survival outcomes. The current treatment options include high-dose chemotherapy, which can cause severe toxic side effects. Therefore, we will investigate new methods to deliver chemotherapy and promote bone regeneration. Our goal is to improve treatment outcomes by reducing the incidence of local tumour recurrence and enhancing bone healing after treatment</t>
  </si>
  <si>
    <t>Assoc Prof Heather Thorne</t>
  </si>
  <si>
    <t>Revealing the remaining genetic cause of breast and ovarian cancer in multi-case families.  What we are missing matters</t>
  </si>
  <si>
    <t>cancer genetics | genomics</t>
  </si>
  <si>
    <t>familial cancer</t>
  </si>
  <si>
    <t>early breast cancer</t>
  </si>
  <si>
    <t>clinical genetics</t>
  </si>
  <si>
    <t xml:space="preserve">50% of high-risk families with breast-ovarian cancer have a clinically significant gene variant in BRCA1/2, the inherited cause of cancer.  Unfortunately, current sequencing methods only allows a small portion of the gene to be assessed.  This means 50% of high-risk families, known as BRCAX, the exact genetic cause of cancer still needs to be determined.  We will use novel Long Read Sequencing to discover variants in BRCAX families to improve risk assessment and therapeutic interventions. </t>
  </si>
  <si>
    <t>Prof Martin Stone</t>
  </si>
  <si>
    <t>Suppression of Treg Recruitment in Cancer Immunotherapy: Tick Evasins as Chemokine-targeted Therapeutics</t>
  </si>
  <si>
    <t>structural biology (incl. macromolecular modelling) | proteins and peptides</t>
  </si>
  <si>
    <t>chemokines</t>
  </si>
  <si>
    <t>structure-based drug design</t>
  </si>
  <si>
    <t>protein engineering</t>
  </si>
  <si>
    <t>A major advance in cancer treatment has been the use of immunotherapy, which promotes the patient’s own immune defences against the tumour. However, some tumours are resistant to immunotherapy. In this project, we will test a novel strategy to overcome this resistance and enable effective tumour elimination.</t>
  </si>
  <si>
    <t>Prof Sarah Vreugde</t>
  </si>
  <si>
    <t>A novel precision medicine approach for chronic suppurative otitis media</t>
  </si>
  <si>
    <t>otorhinolaryngology | infectious agents | aboriginal and torres strait islander biomedical and clinical sciences</t>
  </si>
  <si>
    <t>Chronic otitis media (runny ears) in Aboriginal Australians is a significant problem with rates that are amongst the highest in the world. In this project we will first isolate the relevant bacteria that cause this disease in various communities and define which bacteria are responsible for this disease. We will then develop a treatment for this disease using bacteriophages, i.e. viruses of bacteria and test their safety and effectiveness in the lab and in vivo.</t>
  </si>
  <si>
    <t>Dr Elena Schneider</t>
  </si>
  <si>
    <t>Exposure to Cystic Fibrosis Modulators During Pregnancy to Mitigate Pathology Development in Offspring.</t>
  </si>
  <si>
    <t>pharmaceutical sciences | clinical pharmacy and pharmacy practice | foetal development and medicine</t>
  </si>
  <si>
    <t>cystic fibrosis</t>
  </si>
  <si>
    <t>placenta</t>
  </si>
  <si>
    <t>cystic fibrosis transmembrane regulator (cftr)</t>
  </si>
  <si>
    <t>lung disease</t>
  </si>
  <si>
    <t>The approval of cystic fibrosis (CF) modulator drugs such as Trikafta has been a major breakthrough. Increasing numbers of women with CF are confronted with how to proceed with these drugs during pregnancy. This project aims to answer if exposure to caftors early in life is safe and if the onset of CF can be delayed. By defining these mechanisms and pregnancy drug safety, our research program has the potential to revolutionise CF therapy.</t>
  </si>
  <si>
    <t>Prof Gerhard Schenk</t>
  </si>
  <si>
    <t>Learning from the past to design drugs for the future</t>
  </si>
  <si>
    <t>enzymes | molecular evolution</t>
  </si>
  <si>
    <t>enzymes</t>
  </si>
  <si>
    <t>molecular evolution</t>
  </si>
  <si>
    <t>inhibitor design</t>
  </si>
  <si>
    <t>Bacterial pathogens use a group of enzymes called metallo-β-lactamases (or MBLs) that enable them to be multi-drug resistant. Our project aims to determine how MBLs have evolved from harmless and widespread enzymes, from deep in the past until very recently in response to modern use of antibiotics. These insights will provide valuable functional and structural information that will enable the development of urgently needed strategies to combat β-lactam antibiotic resistance.</t>
  </si>
  <si>
    <t>Prof Jillian Carr</t>
  </si>
  <si>
    <t>Defining interactions of complement to uncover pan-therapeutic targets for diverse neuroinflammatory disorders</t>
  </si>
  <si>
    <t>virology  | central nervous system  | innate immunity</t>
  </si>
  <si>
    <t>complement activation</t>
  </si>
  <si>
    <t>flavivirus infection</t>
  </si>
  <si>
    <t>mild traumatic brain injury</t>
  </si>
  <si>
    <t>sanfilippo disease</t>
  </si>
  <si>
    <t>Neurodegeneration and neuroinflammation is a common mechanism underlying many brain disorders. Our study has chosen 3 contrasting diseases: ZIKV-infection in the newborn, a mild brain injury similar to a concussion, and a genetic model of childhood dementia. In these diseases, evidence supports a role of the bodies 'complement' system in effecting the brain. We will assess the role, and new ways to regulate complement to prevent damage or dysfunction of the brain. This may lead to new therapies.</t>
  </si>
  <si>
    <t>Prof Christopher McDevitt</t>
  </si>
  <si>
    <t>Harnessing structural insights into bacterial zinc efflux for new therapeutics</t>
  </si>
  <si>
    <t xml:space="preserve">infectious agents | biochemistry and cell biology not elsewhere classified </t>
  </si>
  <si>
    <t>streptococcus pneumoniae</t>
  </si>
  <si>
    <t>zinc</t>
  </si>
  <si>
    <t>membrane transport</t>
  </si>
  <si>
    <t>metals</t>
  </si>
  <si>
    <t>Streptococcus pneumoniae is the world’s foremost bacterial pathogen. In Australia, bacterial infections are responsible for more than 9,000 deaths annually, with an economic burden associated with treating diseases due to S. pneumoniae of more than $1 billion p.a. This proposal aims to define the structure and mechanism of the S. pneumoniae transporter that confers resistance to host antimicrobial zinc and use a novel antimicrobial therapeutic strategy to block this pathway and treat disease.</t>
  </si>
  <si>
    <t>Dr Joanna Yau</t>
  </si>
  <si>
    <t>Learned safety: Novel brain mechanisms of fear inhibition</t>
  </si>
  <si>
    <t xml:space="preserve">behavioural neuroscience | central nervous system </t>
  </si>
  <si>
    <t>fear</t>
  </si>
  <si>
    <t>amygdala</t>
  </si>
  <si>
    <t>classical conditioning</t>
  </si>
  <si>
    <t>Anxiety disorders are the most prevalent mental disorder in Australia and impose significant burden on sufferers and their families. This ideas grant aims to transform the preclinical research landscape of how we study and develop approaches to treat anxiety by mapping, for the first time, the brain architecture of safety learning from molecules and synapses, to cells, circuits, and behaviour.</t>
  </si>
  <si>
    <t>Assoc Prof Puya Gharahkhani</t>
  </si>
  <si>
    <t>Revolutionising disease gene discovery and risk prediction for glaucoma: an AI-driven approach utilising eye imaging and omics data</t>
  </si>
  <si>
    <t>statistical and quantitative genetics | vision science | deep learning</t>
  </si>
  <si>
    <t>gene discovery</t>
  </si>
  <si>
    <t>primary open angle glaucoma</t>
  </si>
  <si>
    <t>Glaucoma, a major cause of blindness, often goes unnoticed until irreversible damage occurs to the optic nerve. While current treatments slow its progress, they can't restore lost vision. To combat this, research must focus on early detection, as well as development of therapies to protect the optic nerve from damage. This study proposes utilising AI to identify risk genes for development of novel treatments and predict glaucoma risk by integrating genetic, molecular, and eye imaging data.</t>
  </si>
  <si>
    <t>Prof Matthew Watt</t>
  </si>
  <si>
    <t>Elastin microfibril interfacer 1: a new target for MASH-associated hepatic fibrosis</t>
  </si>
  <si>
    <t>cell metabolism | gastroenterology and hepatology</t>
  </si>
  <si>
    <t>nonalcoholic steatohepatitis</t>
  </si>
  <si>
    <t>Individuals with obesity have increased risk of developing other metabolic diseases including metabolic dysfunction-associated steatotic liver disease. Fatty liver disease causes fibrosis or scarring of the liver, which can lead to liver cancer and liver failure. We have identified a new pathway by which cells of the body reduce liver scarring. In this project, we aim to test whether activating this pathway is effective in slowing the development of, or reversing, liver scarring.</t>
  </si>
  <si>
    <t>Dr Amy Winship</t>
  </si>
  <si>
    <t>Protecting fertility, healthy pregnancy and long-term endocrine function for cancer survivors after immunotherapy</t>
  </si>
  <si>
    <t xml:space="preserve">reproduction </t>
  </si>
  <si>
    <t>female infertility</t>
  </si>
  <si>
    <t>menopause</t>
  </si>
  <si>
    <t>Existing cancer therapies can cause infertility and early menopause. Now, patients are receiving immunotherapies, before reproductive side-effects have been tested. Our team address this crucial knowledge gap, showing immunotherapies can cause ovarian damage, which could impact fertility and hormone production important for overall health. In the next 4 years, we will define effects on hormones and pregnancy, establish how these treatments cause damage, and test new protective strategies.</t>
  </si>
  <si>
    <t>Dr Jean Berthelet</t>
  </si>
  <si>
    <t>Profiling breast cancer clones to predict brain metastases and enhance treatment strategies.</t>
  </si>
  <si>
    <t>solid tumours | cancer cell biology</t>
  </si>
  <si>
    <t>clustered regularly interspaced short palindromic repeats (crispr)</t>
  </si>
  <si>
    <t>signalling pathways</t>
  </si>
  <si>
    <t>Breast cancer is common and when the disease spread to other organs the condition becomes difficult to treat. One of the main organs where the cancer cells can spread is the brain. This project will identify the genes associated with this process by comparing the genetic information of cells able to colonise to the brain and cells that don't. Ultimately, this knowledge will be used to predict which patients are at risk of relapse and what drugs could be used to prevent or treat brain lesions.</t>
  </si>
  <si>
    <t>Assoc Prof Tracy O'Mara</t>
  </si>
  <si>
    <t>Harnessing Genetic Insights to Target Obesity-Driven Endometrial Cancer</t>
  </si>
  <si>
    <t>endometrial cancer</t>
  </si>
  <si>
    <t>Endometrial cancer (EC) has seen a concerning 132% rise in incidence over the past 30 years, in part due to the global surge in obesity rates, the strongest risk factor for this disease. This project will delve into the genetic underpinnings of obesity-driven EC. We will integrate genetic data and single-cell data to pinpoint genes driving obesity-driven EC. Ultimately, this research could pave the way for targeted interventions and treatments for this increasingly prevalent disease.</t>
  </si>
  <si>
    <t>Assoc Prof Andrew Ellisdon</t>
  </si>
  <si>
    <t>Enhancing mTORC1 therapeutic discovery with machine learning-driven structural biology</t>
  </si>
  <si>
    <t>structural biology (incl. macromolecular modelling) | cell metabolism</t>
  </si>
  <si>
    <t>cell metabolism</t>
  </si>
  <si>
    <t>g protein-coupled receptors</t>
  </si>
  <si>
    <t>molecular modelling</t>
  </si>
  <si>
    <t>Dysregulation of cellular metabolism causes numerous diseases, including cancer, insulin resistance, and neurodevelopment disorders. We will develop and creatively apply new breakthrough technologies to uncover how metabolic networks are dysregulated at the atomic level and inside the cell. This project will discover new targets for therapeutic intervention for Australians living with metabolic-linked diseases.</t>
  </si>
  <si>
    <t>Assoc Prof Justin Boddey</t>
  </si>
  <si>
    <t>Long-acting antimalarials for malaria chemovaccination</t>
  </si>
  <si>
    <t xml:space="preserve">medical parasitology </t>
  </si>
  <si>
    <t>malaria therapy</t>
  </si>
  <si>
    <t xml:space="preserve">Sterile immunity to malaria is not developed naturally; rather, immunity involves tolerance to severe disease, which only develops after repeated infections but does not block reinfection. The most efficacious immunity so far identified in clinical trials is with controlled human infection using live sporozoites and chloroquine prophylaxis, which kills blood stage parasites. Here, we will determine why vaccination using drug-attenuated liver stage parasites may be a superior approach.  </t>
  </si>
  <si>
    <t>Dr Marcia Munoz</t>
  </si>
  <si>
    <t>A cure for inflammatory bowel disease in mevalonate kinase deficiency</t>
  </si>
  <si>
    <t>inflammatory bowel disease (ibd)</t>
  </si>
  <si>
    <t>inborn errors of metabolism</t>
  </si>
  <si>
    <t>lipid metabolism</t>
  </si>
  <si>
    <t>Patients with mevalonate kinase deficiency have serious inflammation of the gut. Why this occurs is unknown, and there are no specific treatments. In a world-first, we have created animal models of the disease. These mice similarly have a "leaky gut" and will allow us to finally determine precisely which cells and genes cause this, and why. Excitingly, we will also test whether an oral supplement, designed to bypass the genetic cause of disease, can prevent inflammation and restore gut function.</t>
  </si>
  <si>
    <t>Prof Barbara Mintzes</t>
  </si>
  <si>
    <t xml:space="preserve">A stronger voice for Australian patients and health consumers:  toolkit for independence </t>
  </si>
  <si>
    <t>health policy | health and community services | bioethics</t>
  </si>
  <si>
    <t>ethical guidelines</t>
  </si>
  <si>
    <t>health service decision making</t>
  </si>
  <si>
    <t xml:space="preserve">Patient groups play an important role in health research and policy, representing the priorities and needs of patients with a specific health condition. However, many rely on  pharmaceutical industry funding. This creates a conflict of interest between members’ interests and sponsors’ priorities. Although industry funding is widespread, few groups have sponsorship policies. This project works with patient groups to co-design a practical ‘toolkit for independence’ to manage industry sponsorship. </t>
  </si>
  <si>
    <t>Prof Waldemar Vollmer</t>
  </si>
  <si>
    <t>Novel antibacterials from nature targeting the bacterial cell envelope</t>
  </si>
  <si>
    <t>enzymes | natural products and bioactive compounds | biologically active molecules</t>
  </si>
  <si>
    <t>bacteriology</t>
  </si>
  <si>
    <t>Antibiotics cure infections with disease-causing bacteria and prevent infections during surgeries. However, bacteria become increasingly unaffected by the prescribed drugs and very few novel antibiotics are being developed. It is predicted that more people will die because of non-curable bacterial infections unless we develop new antibiotics. This project aims to discover new substances from Australian soil microbes that burst bacteria open and can be developed into the next antibiotic drugs.</t>
  </si>
  <si>
    <t>Assoc Prof Melissa Call</t>
  </si>
  <si>
    <t xml:space="preserve">Improving CAR T-cell immunotherapies through balanced CD4/CD8 signalling programs </t>
  </si>
  <si>
    <t>applied immunology (incl. antibody engineering, xenotransplantation and t-cell therapies) | receptors and membrane biology</t>
  </si>
  <si>
    <t>anti-tumour agents</t>
  </si>
  <si>
    <t>CAR-T cell therapy is a new type of immune therapy that fine-tunes the body's cancer-fighting T cells. This innovative approach uses specially designed receptors to precisely control the strength of the immune response against tumours. The goal is to improve the effectiveness and safety of treatments and target cancer cells more accurately.</t>
  </si>
  <si>
    <t>Prof Alpha Yap</t>
  </si>
  <si>
    <t>Epithelial Surveillance against apoptosis: a novel neighbourhood watch for homeostasis.</t>
  </si>
  <si>
    <t>cellular interactions (incl. adhesion, matrix, cell wall) | signal transduction</t>
  </si>
  <si>
    <t>epithelial biology</t>
  </si>
  <si>
    <t>e-cadherin</t>
  </si>
  <si>
    <t>epithelial function</t>
  </si>
  <si>
    <t xml:space="preserve">Epithelial tissues, such as the gut, are the principal barriers of the body that protect it from the external environment. As such they are exposed to many noxious stresses that cause cell death and can break down their barrier. Healthy life depends on ways to detect and eliminate dying cells before barriers break down to allow infection. This project aims to understand such surveillance  mechanisms; how they maintain epithelial health; and how disease arises when they are compromised. </t>
  </si>
  <si>
    <t>Prof Simon Moulton</t>
  </si>
  <si>
    <t>Targeted carotid body ablation for treatment of resistant hypertension</t>
  </si>
  <si>
    <t>cardiology (incl. cardiovascular diseases) | optical properties of materials | functional materials</t>
  </si>
  <si>
    <t>hypertension</t>
  </si>
  <si>
    <t>laser induced hyperthermia</t>
  </si>
  <si>
    <t>sympathetic nervous system</t>
  </si>
  <si>
    <t>High blood pressure (BP) is the single most important risk factor for cardiovascular diseases. Despite use of guideline recommended BP lowering medication, about 12% of patients remain uncontrolled and at high risk. Silencing the carotid body, a BP regulator that is often highly activated in these patients, can be effective in reducing BP. With our successful pilot data, we propose to develop a more precise technique for silencing the carotid body via infrared heating of targeted nanoparticles.</t>
  </si>
  <si>
    <t>Dr Chandana Herath</t>
  </si>
  <si>
    <t>Novel liver-targeted therapy in liver cancer</t>
  </si>
  <si>
    <t>cancer therapy (excl. chemotherapy and radiation therapy) | gastroenterology and hepatology</t>
  </si>
  <si>
    <t>liver fibrosis</t>
  </si>
  <si>
    <t>renin-angiotensin system (ras)</t>
  </si>
  <si>
    <t>liver cirrhosis</t>
  </si>
  <si>
    <t>liver failure</t>
  </si>
  <si>
    <t>Scarring of the liver due to chronic liver disease (cirrhosis) and its progression to liver cancer are now major causes of illness and death in Australia. Number of deaths in Australia due to liver cancer was 2290 in 2021 and this figure was expected to rise to &gt;2500 in 2023. This project will study whether a novel gene therapy approach targeting a hormone system called the renin angiotensin system can be used to prevent and treat liver scarring and liver cancer in this setting.</t>
  </si>
  <si>
    <t>Prof Nigel Turner</t>
  </si>
  <si>
    <t>Novel agents targeting sphingolipid metabolism as treatments for diabetes and obesity</t>
  </si>
  <si>
    <t xml:space="preserve">cell metabolism | endocrinology | medical biochemistry - lipids </t>
  </si>
  <si>
    <t>energy metabolism</t>
  </si>
  <si>
    <t>treatment strategies</t>
  </si>
  <si>
    <t>Sphingolipids are a class of lipids (i.e. fats) that have a variety of functions within cells. Specific sphingolipids have been shown to drive negative outcomes in diabetes and obesity, while other sphingolipids appear to have more favourable effects on metabolism. In this project we will use novel drug candidates that we have generated to reduce the levels of 'negative' sphingolipids and determine if this improves metabolic health in models of obesity and diabetes.</t>
  </si>
  <si>
    <t>Dr Tara Walker</t>
  </si>
  <si>
    <t xml:space="preserve">Combatting Alzheimer's disease with platelet-derived bioactive molecules </t>
  </si>
  <si>
    <t xml:space="preserve">cellular nervous system | central nervous system </t>
  </si>
  <si>
    <t>neuroregeneration</t>
  </si>
  <si>
    <t>neural plasticity</t>
  </si>
  <si>
    <t>There is currently no disease-modifying drug that can both reduce symptoms and slow the progression of Alzheimer’s disease (AD). This project seeks to harness the synergistic regenerative capacity of platelet-derived biomolecules to simultaneously tackle multiple aspects of the disease. Moreover, the packaging of these therapeutic molecules in extracellular vesicles will enhance their delivery to the brain, potentially leading to a novel therapy to counteract the pathological hallmarks of AD.</t>
  </si>
  <si>
    <t>Dr Thanh Nho Do</t>
  </si>
  <si>
    <t>Early Detection and Treatment of Epithelial Carcinomas with a Micro-Endoscopic Soft Robot</t>
  </si>
  <si>
    <t>medical robotics</t>
  </si>
  <si>
    <t>adenocarcinoma</t>
  </si>
  <si>
    <t xml:space="preserve">Medical imaging is the most used method for epithelial carcinoma screening. However, it is unable to detect small tumours (sizes </t>
  </si>
  <si>
    <t>Assoc Prof Federica Barzi</t>
  </si>
  <si>
    <t>The CArdiovascular Risk assessment equations for Aboriginal and Torres Strait Islander peoples (CARAT) Study</t>
  </si>
  <si>
    <t>aboriginal and torres strait islander biomedical and clinical sciences | preventative health care | cardiology (incl. cardiovascular diseases)</t>
  </si>
  <si>
    <t>cardiovascular risk</t>
  </si>
  <si>
    <t>risk management</t>
  </si>
  <si>
    <t>Despite the availability of cardiovascular disease (CVD) risk prediction tools in Australia, they are not accurate for Indigenous Peoples. This is because none have been developed specifically for Indigenous peoples, thus national guidelines for assessing and treating CVD risk are not very applicable to Aboriginal and Torres Strait Islander populations. As the solution to fixing this problem we will use data from Indigenous peoples to develop more precise risk prediction tools for their peoples.</t>
  </si>
  <si>
    <t>Assoc Prof Fatemeh Vafaee</t>
  </si>
  <si>
    <t>Game-Changer in Early Breast Cancer Detection: AI-Powered Multi-Analyte Blood Test</t>
  </si>
  <si>
    <t>cancer diagnosis | liquid biopsies | artificial intelligence not elsewhere classified</t>
  </si>
  <si>
    <t>computer-assisted diagnosis</t>
  </si>
  <si>
    <t>breast cancer diagnosis</t>
  </si>
  <si>
    <t>This project is aimed to save lives and reduce the burden of breast cancer for Australian women by developing a blood test for breast cancer screening that is more accurate, can detect cancer earlier, is less invasive, and is accessible to women of all ages. It will deliver a highly predictive multi-omics biomarker model enhanced by cutting-edge artificial intelligence and clinically accessible, regulatory-compliant prototype service ready for scaling and commercialisation.</t>
  </si>
  <si>
    <t>Prof Kirrie Ballard</t>
  </si>
  <si>
    <t>As we speak: Unmasking speech changes earlier in the course of disease</t>
  </si>
  <si>
    <t>speech pathology | psycholinguistics (incl. speech production and comprehension) | phonetics and speech science</t>
  </si>
  <si>
    <t>motor speech disorders</t>
  </si>
  <si>
    <t>diagnostic imaging</t>
  </si>
  <si>
    <t>speech perception</t>
  </si>
  <si>
    <t>Apraxia of speech (AOS) is an adult speech disorder that disrupts speech articulation and intelligibility. Diagnosis is based on expert listener judgments of speech, but judgement is unreliable, and only a best guess at the underlying articulatory issues. The project will study impaired articulation in AOS directly, using a novel imaging method to capture the entire vocal tract during speech. Outcomes will be new knowledge and precise diagnosis, and should accelerate access to healthcare.</t>
  </si>
  <si>
    <t>Dr Julie Tellier</t>
  </si>
  <si>
    <t>Uncovering the interactions between tissue-resident plasma cells and their microenvironment</t>
  </si>
  <si>
    <t xml:space="preserve">cellular immunology | tumour immunology </t>
  </si>
  <si>
    <t>tumour immunity</t>
  </si>
  <si>
    <t>reproductive immunology</t>
  </si>
  <si>
    <t>Plasma cells are specialised cells that produce the antibodies that are essential to protect us from infection and provide the basis for the beneficial effects of immunization. Most plasma cells are found in the surface barriers of the body (lung, gastrointestinal tract, etc). Our research aims at characterising these cells that play a crucial role in the protection against pathogens, but also in the regulation of the types of microorganisms that live inside our body.</t>
  </si>
  <si>
    <t>Assoc Prof Ling Yin</t>
  </si>
  <si>
    <t>Adding bite to tooth-mimicking aesthetic multilayer zirconia crowns with emerging digital manufacturing and fracture mechanics techniques</t>
  </si>
  <si>
    <t>machining | solid mechanics | dental materials and equipment</t>
  </si>
  <si>
    <t>biomechanics</t>
  </si>
  <si>
    <t>dental restorations</t>
  </si>
  <si>
    <t>fracture</t>
  </si>
  <si>
    <t>fatigue</t>
  </si>
  <si>
    <t>Tooth decay significantly degrades the health of human beings who need dental restorations for the quality of life. Making long lasting aesthetic ceramic crowns has been a long-sought goal worldwide. This project aims to develop novel manufacturing techniques and advanced fracture approaches for production of reliable tooth-mimicking aesthetic multilayer zirconia crowns. The project research outcomes will help reduce the high cost of dental care worldwide and minimize the pain of the patients.</t>
  </si>
  <si>
    <t>Assoc Prof Erica Sloan</t>
  </si>
  <si>
    <t>Targeting sensory neurons as a novel treatment for metastatic triple negative breast cancer</t>
  </si>
  <si>
    <t>cancer metastasis</t>
  </si>
  <si>
    <t>relapse</t>
  </si>
  <si>
    <t>cancer treatment</t>
  </si>
  <si>
    <t>chemotherapy</t>
  </si>
  <si>
    <t>New treatments for metastatic triple negative breast cancer are needed. Our new findings suggest that cancers hijack sensory nerves to accelerate promote their growth at metastatic sites. This project defines how sensory accelerates cancer progression, and will determine how to target neural signalling in cancer so patients benefit.</t>
  </si>
  <si>
    <t>Prof Wojciech Chrzanowski</t>
  </si>
  <si>
    <t>Mitochondrial transplantation as a next-generation therapeutic for COPD</t>
  </si>
  <si>
    <t>regenerative medicine (incl. stem cells) | nanomedicine</t>
  </si>
  <si>
    <t>tissue repair</t>
  </si>
  <si>
    <t>mitochondrial disease</t>
  </si>
  <si>
    <t>Artificial mitochondria transplantation (AMT) is a cutting-edge therapy that refers to the transplantation of healthy mitochondria to damaged cells to aid in recovery. Current techniques rely on the transplantation of stem cells, which poses major risks, such as tumorigenicity. We have developed an innovative mitochondria transplantation technique that utilizes extracellular vesicles (EVs) as a carrier for targeted mitochondria delivery (Mito-EVs) and will test this therapy in lung disease.</t>
  </si>
  <si>
    <t>Dr Magdalene Montgomery</t>
  </si>
  <si>
    <t>Targeting Chromosome 1 open reading frame 35 (C1orf35) for the treatment of advanced metabolic liver disease</t>
  </si>
  <si>
    <t>hepatic steatosis</t>
  </si>
  <si>
    <t>end-stage liver disease</t>
  </si>
  <si>
    <t>liver metabolism</t>
  </si>
  <si>
    <t>fatty acid metabolism</t>
  </si>
  <si>
    <t>Metabolic dysfunction-associated steatotic liver disease (MASLD) and the severe form MASH (metabolic dysfunction-associated steatohepatitis) are characterized by lipid accumulation, inflammation and frequently fibrosis in the liver, and increase the risk of developing life-threatening liver cancer. The central focus of this proposal is to target the protein C1orf35, a novel regulator of lipid metabolism in the liver, as a therapeutic avenue for advanced liver disease.</t>
  </si>
  <si>
    <t>Dr Yih-Chih Chan</t>
  </si>
  <si>
    <t>Investigating novel determinants of response to CAR T-cell therapy for large B-cell lymphoma</t>
  </si>
  <si>
    <t>liquid biopsies | cancer genetics | cancer cell biology</t>
  </si>
  <si>
    <t>We will investigate how specific DNA mutations found in samples from patients with an aggressive type of blood cancer (large B-cell lymphoma) make these cancers resistant to a new form of treatment called chimeric antigen receptor T-cells (CAR-T). It is important to be able to predict which patients will respond to CAR-T, to ensure that they get appropriate treatment and avoid unnecessary side effects.</t>
  </si>
  <si>
    <t>Assoc Prof Daniel Gough</t>
  </si>
  <si>
    <t>Rewiring the innate immune response to improve lung adenocarcinoma treatment.</t>
  </si>
  <si>
    <t>solid tumours | innate immunity | cancer therapy (excl. chemotherapy and radiation therapy)</t>
  </si>
  <si>
    <t>Lung cancer is the leading cause of cancer related deaths. New drugs that bolster the ability of the patient’s own immune system to fight their cancer has revolutionized treatment. However, despite early promise, the response to these immunotherapies in lung cancer has been underwhelming. We will undertake a comprehensive characterization of the immune-lung tumour interactions in vivo, and test modulating drugs in a step towards improve patient outcomes.</t>
  </si>
  <si>
    <t>Assoc Prof Ashley Mansell</t>
  </si>
  <si>
    <t>The role and therapeutic potential of targeting the NLRP1 inflammasome in mucosal immunity</t>
  </si>
  <si>
    <t xml:space="preserve">innate immunity | infectious agents | respiratory diseases </t>
  </si>
  <si>
    <t>toll-like receptors</t>
  </si>
  <si>
    <t>lung inflammation</t>
  </si>
  <si>
    <t>Inflammation is central to many diseases, driven by inflammasomes like NLRP3. Overactive inflammasomes contribute to infections, inflammatory diseases, and cancer. However, research often focuses on mice and specific immune cells, overlooking other inflammasomes like NLRP1. This study uses novel drugs, patient samples, and a humanised NLRP1 mouse model to uncover NLRP1's role in lung and gut diseases, aiming to develop more effective treatments for inflammation, beyond NLRP3 targeting.</t>
  </si>
  <si>
    <t>Assoc Prof Garron Dodd</t>
  </si>
  <si>
    <t>Turbocharging Treatments for Type-2 Diabetes</t>
  </si>
  <si>
    <t>neuroendocrinology</t>
  </si>
  <si>
    <t>fibrosis</t>
  </si>
  <si>
    <t>Our goal is to develop innovative treatments for type-2 diabetes (T2D). Brain cells that regulate blood glucose levels are surrounded by an extracellular matrix which becomes defective in T2D. This is called neurofibrosis and it stops T2D medications from working properly on these brain cells. Our research will pioneer the development of the first drugs to breakdown neurofibrosis so that current medications can work more effectively to treat T2D.</t>
  </si>
  <si>
    <t>Prof Naotsugu Tsuchiya</t>
  </si>
  <si>
    <t>Brain signature of loss-of-consciousness across species</t>
  </si>
  <si>
    <t>anaesthesia</t>
  </si>
  <si>
    <t>electroencephalogram (eeg)</t>
  </si>
  <si>
    <t>arousal</t>
  </si>
  <si>
    <t>anaesthesia and cognitive deficit</t>
  </si>
  <si>
    <t>animal welfare</t>
  </si>
  <si>
    <t>Finding the optimal dose of anaesthesia for a given patient is critical for the best outcomes during and after surgery. This project will integrate EEG-based properties to measure common signatures of brain activity across multiple species and anaesthetic conditions. Successful completion of this project will deliver a metric(s) that can reliably detect loss of consciousness during surgery, which will greatly enhance our understanding of how to optimise anaesthesia for both humans and animals.</t>
  </si>
  <si>
    <t>Assoc Prof Andrew Cox</t>
  </si>
  <si>
    <t>Identification of novel regulators in cancer-associated cachexia</t>
  </si>
  <si>
    <t>developmental genetics (incl. sex determination) | cell development, proliferation and death | cell metabolism</t>
  </si>
  <si>
    <t>Cancer-associated cachexia is a debilitating wasting syndrome that is a hallmark of low-survival cancers. Cachexia is associated with poorer responses to treatment and decreased survival. Currently, very little is known about the causes of cachexia and there are no effective therapies to combat this syndrome. In this project, we seek to use novel zebrafish models of cancer associated cachexia to identify cues that initiate cachexia and drive cancer progression.</t>
  </si>
  <si>
    <t>Prof Dena Lyras</t>
  </si>
  <si>
    <t>Determining host and pathogen adaptations during repair from C. difficile infection</t>
  </si>
  <si>
    <t>bacterial toxins</t>
  </si>
  <si>
    <t>bacterial virulence</t>
  </si>
  <si>
    <t xml:space="preserve">Clostridioides difficile causes severe intestinal illness and damage that must be repaired for optimal gut function. Resulting in over 1,500 deaths and costing up to $300 million annually in Australia, C. difficile infection alters colonic stem cell function, preventing gut repair and leaving patients susceptible to subsequent infections. This project will define how the intestines repair from infection and how C. difficile responds to gut changes, improving therapeutic approaches and outcomes. </t>
  </si>
  <si>
    <t xml:space="preserve">Investigating gut dysmotility induced by Clostridioides difficile infection </t>
  </si>
  <si>
    <t>Clostridioides difficile causes severe gut damage leading to diarrhoea, resulting in over 1,500 deaths and an additional $300M in medical expenses in Australia, annually. However, our recent data show that non-diarrhoeal presentations of C. difficile infection (CDI) are increasing, leading to delayed diagnosis and treatment. We will study this under recognised presentation to promote clinical awareness and expand the definition of hallmark CDI symptoms, improving diagnosis and patient outcomes.</t>
  </si>
  <si>
    <t>Dr Bart Eijkelkamp</t>
  </si>
  <si>
    <t>The central role of lipids in bacterial pathogenesis</t>
  </si>
  <si>
    <t>bacteriology  | infectious agents</t>
  </si>
  <si>
    <t>bacterial pathogen</t>
  </si>
  <si>
    <t>membrane biology</t>
  </si>
  <si>
    <t>lipid biochemistry</t>
  </si>
  <si>
    <t>Future medicine will rely on personalised interventions to combat drug resistant hospital pathogens. This project will study how A. baumannii, a highly drug-resistant pathogen, changes its membrane lipids in different infection sites and how this affects barrier integrity. Further, the impact of lipid modulation on infection will be studied in obese hosts. The outcomes will yield new knowledge on lipids in infection biology and explore more effective treatments of infections in obese patients.</t>
  </si>
  <si>
    <t>Dr Sam Manna</t>
  </si>
  <si>
    <t>Solving long-standing mysteries in pneumococcal carriage and disease</t>
  </si>
  <si>
    <t>pneumococcal infection</t>
  </si>
  <si>
    <t>bacterial virulence factors</t>
  </si>
  <si>
    <t>Pneumococcus is a leading cause of childhood deaths worldwide. Interestingly, the ability of pneumococcal bacteria to persist in the nose (carriage duration) and cause disease (virulence) is highly variable among strains. However, the reasons for this variation are poorly understood. This project has developed novel animal models that will be utilised to address this critical knowledge gap. This research will be a major step forward in understanding how to best fight this dynamic bacterium.</t>
  </si>
  <si>
    <t>Prof Andrew Forbes</t>
  </si>
  <si>
    <t>Advancing cluster randomised trials to the next generation: Development of multi-domain platform cluster trial designs and machine learning methods for estimating personalised treatment effects</t>
  </si>
  <si>
    <t>design</t>
  </si>
  <si>
    <t>This project will develop a new set of clinical trial designs that enable multiple different trials to be conducted simultaneously in the same set of individuals, even when some trials involve cluster randomisation and others individual randomisation. Machine learning methods will be developed so that the characteristics of individuals who benefit most from the treatments are determined. This work will enable treatment policies to be efficiently assessed, thereby enabling better healthcare.</t>
  </si>
  <si>
    <t>Prof Norman Morris</t>
  </si>
  <si>
    <t>High and Hot: Using environmental extremes to improve oxygen transport in heart failure</t>
  </si>
  <si>
    <t>cardiology (incl. cardiovascular diseases) | rehabilitation | exercise physiology</t>
  </si>
  <si>
    <t>hypoxia</t>
  </si>
  <si>
    <t>exercise intolerance</t>
  </si>
  <si>
    <t>exercise physiology</t>
  </si>
  <si>
    <t>exercise therapy</t>
  </si>
  <si>
    <t xml:space="preserve">Many heart failure (HF) patients would trade years of their life for a better life quality. Responses to current therapies are not ideal, but few options are available. Our world-first concept, which is also safe, is to provide HF patients with athlete-style training in either hot or low oxygen environments to investigate the transport of oxygen from the atmosphere to the muscle. By doing so, we will unmask key targets for future treatment interventions in HF. </t>
  </si>
  <si>
    <t>Dr Shannon Hedtke</t>
  </si>
  <si>
    <t>New tools to accelerate elimination of the preventable parasite disease lymphatic filariasis</t>
  </si>
  <si>
    <t>sequence analysis | epidemiological modelling | pacific peoples epidemiology</t>
  </si>
  <si>
    <t>parasite</t>
  </si>
  <si>
    <t>Parasite diseases cause significant health and economic problems throughout Oceania, including remote areas of Australia. In many island nations of the Pacific, lymphatic filariasis (LF) transmission continues despite country-wide drug distribution. This project will synthesise novel approaches in genomics and mathematic modelling to provide actionable advice on why LF hotspots emerge and how interventions can be best targeted to eliminate this persistent yet preventable disease.</t>
  </si>
  <si>
    <t>Dr Maximilien Evrard</t>
  </si>
  <si>
    <t>Harnessing tissue-resident memory T cell immunity in gastrointestinal diseases</t>
  </si>
  <si>
    <t>immunology not elsewhere classified</t>
  </si>
  <si>
    <t>t cell development</t>
  </si>
  <si>
    <t>gastrointestinal infections</t>
  </si>
  <si>
    <t>Our project aims to understand and enhance the function of immune cells called tissue-resident memory T cells (TRM), which are key defenders against infections and cancer in barrier areas like the gut. While we have a good understanding of these cells in the small intestine, we know much less about how they function in the large intestine, a region more prone to diseases. This project aims to boost TRM generation in the large intestine to strengthen the body's immune defence against diseases.</t>
  </si>
  <si>
    <t>Prof Michael Samuel</t>
  </si>
  <si>
    <t>Defining the causal relationships between the tumour ECM and cancer outcomes</t>
  </si>
  <si>
    <t>signal transduction</t>
  </si>
  <si>
    <t>mechanical properties</t>
  </si>
  <si>
    <t>All tissues are built around a scaffold or matrix of proteins, providing them with rigidity and structure. The matrix is fundamentally changed when cancers arise. These changes are caused by cancer cells, and the tumour matrix provides an environment that allows cancer growth and can help its spread around the body. This project seeks to understand how this tumour matrix fosters cancer growth and spread with a view to gaining insights to target it as therapy against deadly metastatic cancers.</t>
  </si>
  <si>
    <t>Prof Levon Khachigian</t>
  </si>
  <si>
    <t>Novel Self-Nano-Emulsifying Drug Delivery System for Post-Reperfusion Cardioprotection</t>
  </si>
  <si>
    <t>acute myocardial infarction (ami)</t>
  </si>
  <si>
    <t>coronary artery disease</t>
  </si>
  <si>
    <t>cardiac ischaemia</t>
  </si>
  <si>
    <t>heart attack</t>
  </si>
  <si>
    <t>myocardial ischaemia</t>
  </si>
  <si>
    <t>Ischaemic heart disease is the leading cause of death. This project produces innovative microemulsions containing a new cardioprotective drug. These will be tested in both small and large animal models of cardiac injury reflecting key comorbidities. Reperfusion serum from heart attack patients will also be used for the first time in co-culture inflammation models. This project should generate bioavailable interventions that reduce infarct size, improve heart function and lead to clinical trials.</t>
  </si>
  <si>
    <t>Dr Weerachai Jaratlerdsiri</t>
  </si>
  <si>
    <t>Towards New Reference-free Cancer Genome Analysis for Better Addressing Racial Disparities</t>
  </si>
  <si>
    <t>bioinformatic methods development | genomics and transcriptomics</t>
  </si>
  <si>
    <t>comparative genomics</t>
  </si>
  <si>
    <t>prostate cancer</t>
  </si>
  <si>
    <t>This project underscores the importance of equitable access to modern genomic technologies and methods to transform cancer diagnosis and treatment by reducing racial and human reference biases in cancer studies. We will use advanced DNA technologies and develop innovative reference-free cancer genome analyses to address racial disparities. Inventing unbiased bioinformatic strategies for genetically diverse human genomes would ensure widely accessible precision medicine-based cancer care.</t>
  </si>
  <si>
    <t>Dr Justin Wong</t>
  </si>
  <si>
    <t>Linking altered RNA modification in untranslated regions to cancer pathogenesis</t>
  </si>
  <si>
    <t>epigenetics (incl. genome methylation and epigenomics) | genomics and transcriptomics | cancer genetics</t>
  </si>
  <si>
    <t>rna metabolism</t>
  </si>
  <si>
    <t>single nucleotide polymorphism (snp)</t>
  </si>
  <si>
    <t>alternative splicing</t>
  </si>
  <si>
    <t>Cancer is a serious medical condition that kills over 50,000 Australian yearly. A key step towards curing cancer is to identify factors that underlie its development and progression. Only then drugs can be designed against these factors to combat the disease. Recent scientific data indicate that faulty chemical modification on genes can switch them off in cancer. By determining genetic events causing these faulty modifications on cancer-causing genes, new drugs can be designed to treat cancer.</t>
  </si>
  <si>
    <t>Dr Michelle Fitts</t>
  </si>
  <si>
    <t>Head Health and Healing - Empowering Indigenous women and the healthcare workforce to respond to violence-related concussion through co-designed education and training</t>
  </si>
  <si>
    <t>health services and systems not elsewhere classified | health promotion | aboriginal and torres strait islander and disability</t>
  </si>
  <si>
    <t>concussion</t>
  </si>
  <si>
    <t>remote</t>
  </si>
  <si>
    <t>Responding directly to a recommendation from rural and remote Indigenous communities, the principal objective of this study is to co-design concussion education resources for Indigenous women as well as training modules for frontline health workforce. The outputs will empower Indigenous women to have an active role in managing their symptoms and long-term recovery as well as improve healthcare communication between Indigenous women with violence-related concussion, and health services.</t>
  </si>
  <si>
    <t>Dr Conan Wang</t>
  </si>
  <si>
    <t>Disruptive technologies for targeting tyrosine kinase substrate sites</t>
  </si>
  <si>
    <t>drug design</t>
  </si>
  <si>
    <t>peptide processing</t>
  </si>
  <si>
    <t>synthetic peptides</t>
  </si>
  <si>
    <t>protein expression</t>
  </si>
  <si>
    <t>We aim to develop targeted therapies that eliminate only cancer cells. Current drugs that do this become ineffective over time because cancer cells ultimately acquire resistance to them. We will investigate a new strategy to design targeted drugs that will be difficult for cancer cells to evade. This will lead to drugs with sustained and long-term patient outcomes.</t>
  </si>
  <si>
    <t>Prof Simon McMullan</t>
  </si>
  <si>
    <t>Ribbon Cable Connectivity of the Carotid Body: Insights for Selective Targeting in Disease</t>
  </si>
  <si>
    <t>autonomic nervous system  | peripheral nervous system | cardiovascular medicine and haematology not elsewhere classified</t>
  </si>
  <si>
    <t>central autonomic control</t>
  </si>
  <si>
    <t>differential gene expression</t>
  </si>
  <si>
    <t>sensory function</t>
  </si>
  <si>
    <t>visceral afferents</t>
  </si>
  <si>
    <t>The dysfunction of nerves that sense blood oxygen concentration contributes to cardiovascular disease. Their abnormal behaviour tricks the body into thinking it is suffocating, activating emergency systems that are protective in the short term but harmful when permanently activated. In this project we will discover the genetic fingerprint of oxygen sensing neurons, allowing the design of selective drugs that manipulate dysfunctional cells without interfering with healthy sensors.</t>
  </si>
  <si>
    <t>Prof Jeffrey Holst</t>
  </si>
  <si>
    <t>Personalising neoadjuvant therapy for early-stage, high-risk triple-negative breast cancer</t>
  </si>
  <si>
    <t>solid tumours | predictive and prognostic markers  | chemotherapy</t>
  </si>
  <si>
    <t>Triple-negative breast cancer is an aggressive cancer with a poor 5-year survival. We know if we can shrink a tumour with drugs prior to surgery, patients have a very good long term outcome. However, we don't know why some patients will respond to these drugs, and others will not. We will use a new laboratory model to quickly find out if each patient will respond. We can then provide alternative drug options for patients who won't respond, leading to better long term patient outcomes.</t>
  </si>
  <si>
    <t>Dr Mitchell Lawrence</t>
  </si>
  <si>
    <t>Early Bipolar Androgen Therapy for Advanced Prostate Cancer</t>
  </si>
  <si>
    <t>cancer therapy (excl. chemotherapy and radiation therapy) | endocrinology</t>
  </si>
  <si>
    <t>androgen</t>
  </si>
  <si>
    <t>androgen receptor</t>
  </si>
  <si>
    <t>endocrine tumours</t>
  </si>
  <si>
    <t>hormone action</t>
  </si>
  <si>
    <t>Treatments for prostate cancer are changing. The new approach is to block hormone activity with more intensity earlier in treatment. Patients will live longer, but get side-effects that cause other health conditions.   We still want to stop prostate cancer growing, but preserve quality of life at the same time.    Our solution is to use high dose testosterone. This surprising approach is working in late-stage prostate cancer. Here we will test if it can be used earlier for maximum benefit.</t>
  </si>
  <si>
    <t>Prof Elizabeth Hartland</t>
  </si>
  <si>
    <t>Cell stress and cell intrinsic immune responses to intracellular bacteria</t>
  </si>
  <si>
    <t>medical bacteriology  | innate immunity | cell metabolism</t>
  </si>
  <si>
    <t>Some disease causing bacteria are able to replicate within human cells leading to life-threatening infections. The response of the host cell to an invading pathogen is crucial to determining the outcome of the infection. Here we will study how host cell stress responses can be harnessed to control bacteria that replicate inside human cells and how some bacteria have evolved to block these responses. This may inform new approaches to control bacterial infections using the innate immune response.</t>
  </si>
  <si>
    <t>Prof M Akhter Hossain</t>
  </si>
  <si>
    <t>Targeting the G protein-coupled peptide receptor RXFP4 to treat constipation</t>
  </si>
  <si>
    <t xml:space="preserve">proteins and peptides | basic pharmacology </t>
  </si>
  <si>
    <t>pharmacology</t>
  </si>
  <si>
    <t>relaxin</t>
  </si>
  <si>
    <t>gut peptides</t>
  </si>
  <si>
    <t xml:space="preserve">This Idea Grant aims to produce safe and effective, on-demand, rapid-onset, drug-induced, defecation therapy that will eliminate or reduce need for daily manual bowel emptying, and colostomies in patient populations that are unable to voluntarily initiate defecation. People with spinal injury place more importance on restoring bowel control than restoring their ability to walk. This paradigm-changing therapy would reduce stigmatism while increasing convenience and quality of life. </t>
  </si>
  <si>
    <t>Dr Ruth Thornton</t>
  </si>
  <si>
    <t>Blitz-OM: A single-dose anti-biofilm gel to effectively treat recurrent and chronic otitis media</t>
  </si>
  <si>
    <t>Almost every child will suffer a middle ear infection by their 2nd birthday. One in 4 children require surgery to insert grommets. After surgery, parents give antibiotic ear drops twice daily for 5 days which can be difficult and can lead to non-compliance. Up to 50% of children need repeat surgeries due to disease recurrence. We are making a one-drop medicine, to be taken during surgery, which removes the parents' need to give the drops, and prevents the requirement of repeat grommets.</t>
  </si>
  <si>
    <t>Prof Barry Slobedman</t>
  </si>
  <si>
    <t>Improving Outcomes for Stem Cell Transplant Recipients: Pioneering Biomarkers in Human Cytomegalovirus Infection</t>
  </si>
  <si>
    <t>reactivation</t>
  </si>
  <si>
    <t>cytomegalovirus (cmv)</t>
  </si>
  <si>
    <t>herpes</t>
  </si>
  <si>
    <t>Human cytomegalovirus (HCMV) remains in healthy humans in a dormant state for life without causing major disease, but can periodically awaken (reactivate) and form new virus. In cancer patients needing a stem cell transplant, reactivation can cause very serious disease. Despite this, little is known about how best to predict whether HCMV will cause serious infection. This project will define early biomarkers of HCMV severity to guide new therapies to limit the impact of HCMV on these patients.</t>
  </si>
  <si>
    <t>Assoc Prof Stephen Bell</t>
  </si>
  <si>
    <t>Transdisciplinary co-design of adolescent-responsive contraceptive care solutions to reduce unintended pregnancy and unsafe abortion in Indonesia</t>
  </si>
  <si>
    <t>preventative health care | health promotion | social determinants of health</t>
  </si>
  <si>
    <t>contraception</t>
  </si>
  <si>
    <t>collaboration</t>
  </si>
  <si>
    <t>In Indonesia, and across Asia and the Pacific, adolescents’ lack of access to contraception is a major driver of unintended pregnancy, which brings severe health and social risks. We will conduct the first study in Indonesia, and in this region, to use the World Health Organization's new model of self-care to revolutionise adolescents' sexual and reproductive health. We will co-design evidence-based, acceptable, cost-effective and scalable adolescent contraceptive self-care solutions.</t>
  </si>
  <si>
    <t>Prof Xiaowei Wang</t>
  </si>
  <si>
    <t>Innovative tri-functional and tri-spectral imaging of cardiovascular diseases:  A targeted 19-fluorine molecular magnetic resonance imaging approach</t>
  </si>
  <si>
    <t>nanotechnology not elsewhere classified | biomedical imaging | medical biotechnology not elsewhere classified</t>
  </si>
  <si>
    <t>contrast</t>
  </si>
  <si>
    <t>This proposal aims to: 1) advance existing magnetic resonance imaging using a 19-fluorine molecular approach for cardiovascular diseases (CVDs); 2) develop a novel “all-in-one” diagnostic cocktail for a tri-functional/tri-spectral technology. This new imaging technology will pinpoint three special biomarkers and their locations in a single scan, which allows disease profiling, provides an understanding of how it develops, and enables tailored treatment for individual patients.</t>
  </si>
  <si>
    <t>Dr Renjing Liu</t>
  </si>
  <si>
    <t>Modulating Piezo1 channels in vascular smooth muscle cells to treat aortic aneurysms</t>
  </si>
  <si>
    <t>cardiology (incl. cardiovascular diseases) | cellular interactions (incl. adhesion, matrix, cell wall)</t>
  </si>
  <si>
    <t>aortic aneurysm</t>
  </si>
  <si>
    <t>vascular smooth muscle</t>
  </si>
  <si>
    <t>transgenic mouse</t>
  </si>
  <si>
    <t>Aortic aneurysms are abnormal and dangerous expansions of the aorta that can burst, leading to sudden and premature death. Surgical interventions remain the gold standard of care but are associated with significant risks. Our research aims to deepen the current understanding of the biological processes driving aortic aneurysm formation. This will pave the way for earlier detection of affected individuals and provide safer and more effective therapies.</t>
  </si>
  <si>
    <t>Dr Hayley Bullen</t>
  </si>
  <si>
    <t xml:space="preserve">Predicting the impact of antimalarial resistance in West African parasites  </t>
  </si>
  <si>
    <t>infectious agents | disease surveillance | proteomics and metabolomics</t>
  </si>
  <si>
    <t>Malaria causes significant morbidity and mortality. The majority of the disease burden is in Africa. Resistance to the frontline antimalarial artemisinin has developed in Southeast Asia and is now present in East but not West Africa. Here we will introduce these African resistance mutations into culture-adapted parasites from circulating infections in Ghana (West Africa). This will enable predictions to be made about how these specific mutations will affect drug treatment regimen in West Africa.</t>
  </si>
  <si>
    <t>Dr Rebecca Chisholm</t>
  </si>
  <si>
    <t>Optimising targeted investigations of Group A Streptococcus transmission dynamics and intervention assessment in disease endemic settings</t>
  </si>
  <si>
    <t>epidemiological modelling | sequence analysis | biostatistics</t>
  </si>
  <si>
    <t>Group A Streptococcus (StrepA) is responsible for &gt;500,000 deaths annually. Efforts to control StrepA are limited by gaps in our understanding of its epidemiology and transmission dynamics. This research will employ a multidisciplinary approach, combining mathematical modelling, optimal design, and molecular and genomic epidemiology to address questions relating to StrepA epidemiology, transmission and the design of future targeted investigations to effectively support control efforts.</t>
  </si>
  <si>
    <t>Dr Chen Li</t>
  </si>
  <si>
    <t>Unveiling the immunogenicity of the dark immunopeptidome of melanoma</t>
  </si>
  <si>
    <t>cellular immunology | systems biology | bioinformatic methods development</t>
  </si>
  <si>
    <t>This project aims to identify immunogenic unconventional peptide markers that can be used for developing novel melanoma immunotherapy using innovative experimental and computational methods. These peptides represent an untapped source of melanoma-specific targets and are more likely to be shared between patients than more commonly sought peptides based on mutations. Thus, they have great potential to be actionable candidates for melanoma vaccine and immunotherapy development.</t>
  </si>
  <si>
    <t>Prof Tania de Koning-Ward</t>
  </si>
  <si>
    <t>Biogenesis of extracellular vesicles from Plasmodium-infected RBC and impact on pathogenesis, parasite communication and transmission</t>
  </si>
  <si>
    <t xml:space="preserve">microbiology not elsewhere classified | medical parasitology </t>
  </si>
  <si>
    <t>conditional gene targeting</t>
  </si>
  <si>
    <t>microbial pathogenesis</t>
  </si>
  <si>
    <t>protein trafficking</t>
  </si>
  <si>
    <t>During a malaria infection, extracellular vesicles are released from infected red blood cells (termed REVs) to modulate the host immune response and to facilitate cell-cell communication. Increased REV levels correlate with disease severity. The aim of this project is to determine how REVs are generated in a malaria infection, knowledge of which is essential for determining if these pathways can be exploited for preventing and/or treating severe disease.</t>
  </si>
  <si>
    <t>Prof Christopher Sobey</t>
  </si>
  <si>
    <t>Post-menopausal hypertension: targeting the G protein-coupled estrogen receptor to prevent cognitive impairment</t>
  </si>
  <si>
    <t xml:space="preserve">cardiology (incl. cardiovascular diseases) | basic pharmacology </t>
  </si>
  <si>
    <t>oestrogen receptor</t>
  </si>
  <si>
    <t>vascular dementia</t>
  </si>
  <si>
    <t>postmenopausal</t>
  </si>
  <si>
    <t>Seventy-five percent of postmenopausal women have hypertension, and this group undergoes the most rapid reduction in brain health. This may be due to a reduced brain blood flow occurring with declining estrogen levels. We will test this hypothesis and evaluate novel estrogen receptor drugs for therapy. Our project presents a new concept for post-menopausal therapy and is expected to identify novel safe drug options to preserve cognitive function as well as cardiovascular health.</t>
  </si>
  <si>
    <t>Prof Stephen Turner</t>
  </si>
  <si>
    <t>Investigating IRF1 as a Pioneering Factor in Shaping Optimal T Cell Immunity</t>
  </si>
  <si>
    <t xml:space="preserve">immunology not elsewhere classified | epigenetics (incl. genome methylation and epigenomics) | virology </t>
  </si>
  <si>
    <t>This proposal is redefining our understanding of how T cells, important for control of viruses and cancer, are activated. Normally, T cells get three signals to fully activate. We found that giving the third signal, Type I Interferon, before the first two signals changes how genes in T cells are prepared for activation.  By redefining exactly how T cell activaiton occurs, it will provide new ways to improve vaccine development and cancer treatments that rely on T cell responses to work.</t>
  </si>
  <si>
    <t>Prof Christoph Hagemeyer</t>
  </si>
  <si>
    <t>A first-in-class anti-thrombotic therapy targeting blood flow activated von Willebrand Factor</t>
  </si>
  <si>
    <t>cardiology (incl. cardiovascular diseases) | applied immunology (incl. antibody engineering, xenotransplantation and t-cell therapies) | structure and dynamics of materials</t>
  </si>
  <si>
    <t>antibody engineering</t>
  </si>
  <si>
    <t>von willebrand factor</t>
  </si>
  <si>
    <t>antithrombotic</t>
  </si>
  <si>
    <t>Heart attack and stroke are major causes of death. The medicines we have to stop blood clots and prevent these conditions can cause bleeding problems, so we can't use higher doses that might work better. To tackle this issue, we created a series of antibodies that target a protein in the blood called Von Willebrand Factor. These antibodies can stop blood clots from forming without causing bleeding. This project aims to study this approach in detail and find a way to use it in patients.</t>
  </si>
  <si>
    <t>Prof Jason Mackenzie</t>
  </si>
  <si>
    <t>Host factors contributing to norovirus replication and transmission</t>
  </si>
  <si>
    <t xml:space="preserve">virology  | medical virology </t>
  </si>
  <si>
    <t>enteric infections</t>
  </si>
  <si>
    <t>viral replication</t>
  </si>
  <si>
    <t>virus assembly</t>
  </si>
  <si>
    <t>viral translation</t>
  </si>
  <si>
    <t>Norovirus infects 10% of the global population and is the main viral cause of gastroenteritis. This grant will look at how norovirus is able to take over and adapt the host cell, skewing its translation to viral products and eventually killing the cell to release thousands of viruses. We will investigate how events in the viral replication cycle contribute to viral evasion of our immune system and cause the infected cell to self-destruct to help the virus spread and cause disease.</t>
  </si>
  <si>
    <t>Assoc Prof Antoine de Weck</t>
  </si>
  <si>
    <t>The Druggable Transcriptome: Small Molecules Inducing Reading Frame Shifts (SMIRFS)</t>
  </si>
  <si>
    <t>molecular targets | bioinformatics and computational biology not elsewhere classified | pharmaceutical sciences</t>
  </si>
  <si>
    <t>splicing</t>
  </si>
  <si>
    <t>molecular oncology</t>
  </si>
  <si>
    <t>Drugs are overwhelmingly designed to target proteins. Yet after decades of pharmaceutical research, only 10% of proteins are considered ‘druggable’. Most cancer drivers are among the 90%, leaving millions of patients with only indirect or no therapeutic options. To address this issue, and dramatically expand the ‘druggable’ universe, we propose to identify drugs targeting the RNA instead. In this project, we aim to discover RNA-targeting proto-drugs tackling two central cancer nodes.</t>
  </si>
  <si>
    <t>Dr Sacha Pidot</t>
  </si>
  <si>
    <t>Building better bacteriophage to target intractable mycobacterial infections</t>
  </si>
  <si>
    <t xml:space="preserve">bacteriology  | virology </t>
  </si>
  <si>
    <t>mycobacteria</t>
  </si>
  <si>
    <t>mycobacterial infection</t>
  </si>
  <si>
    <t>Infections with tuberculosis-like bacteria affect thousands of Australians each year and are extremely difficult to treat. They are often resistant to antibiotics, resulting in long hospital stays and very few treatment options for patients. Here, we will identify viruses, known as bacteriophages, that can attack and destroy these bacteria. We will construct a freely available resource using these viruses as the basis for future treatments for Australian patients that are out of options.</t>
  </si>
  <si>
    <t>Assoc Prof Olga Martin</t>
  </si>
  <si>
    <t>Boosting conventional radiotherapy with microbeams to advance cancer treatment outcomes</t>
  </si>
  <si>
    <t>ionising radiation</t>
  </si>
  <si>
    <t>radiation biology</t>
  </si>
  <si>
    <t>Synchrotron microbeam radiotherapy (MRT) is a novel cancer treatment paradigm in the delivery of radiotherapy. MRT features an array of ultra-precise, minuscule micrometre-wide beamlets, that result in an extraordinary tolerance of irradiated normal tissues at doses that achieve effective tumour control. This study will explore the biological events that determine MRT treatment efficiency and the most effective way to deliver MRT, to advance cancer treatment outcomes and improve quality of life.</t>
  </si>
  <si>
    <t>Assoc Prof Markus Muttenthaler</t>
  </si>
  <si>
    <t>Intestinal Biofilms – New opportunities in diagnosing and treating gut disorders</t>
  </si>
  <si>
    <t xml:space="preserve">proteins and peptides | medical bacteriology </t>
  </si>
  <si>
    <t>Gut disorders affect 10-15% of the population, yet their causes remain unclear, and treatments are limited. In a clinical study, we revealed the involvement of bacterial biofilms, representing a new avenue for treatment. This project will break new ground in understanding the disease relevance of gut biofilms, introduce targeted therapies, improve biofilm detection, and potentially reshape how we diagnose and treat certain gut disorders.</t>
  </si>
  <si>
    <t>Dr Charles Bailey</t>
  </si>
  <si>
    <t>Enhanced adeno-associated virus vectors for safer gene therapies</t>
  </si>
  <si>
    <t xml:space="preserve">gene and molecular therapy </t>
  </si>
  <si>
    <t>molecular genetics</t>
  </si>
  <si>
    <t>cell surface receptor</t>
  </si>
  <si>
    <t xml:space="preserve">Adeno-associated viruses (AAV) are remarkably successful for clinical gene therapy applications in tissues like liver and eye. However, high doses required in some tissues  can lead to unwanted immune responses and adverse events including death. In this project, novel approaches will be used to examine AAV gene transfer in hard-to-target tissues like muscle using clinically relevant mouse models. Modulation of a novel AAV receptor enhances transduction and allows AAV dose reduction. </t>
  </si>
  <si>
    <t>Prof Mark Schembri</t>
  </si>
  <si>
    <t>Global regulation of virulence and resistance in uropathogenic E. coli</t>
  </si>
  <si>
    <t>escherichia coli</t>
  </si>
  <si>
    <t>Antimicrobial resistance is a major threat to human health, highlighted by resistance of uropathogenic E. coli (UPEC), the major cause of urinary tract infections and sepsis, to all antibiotics. This project will use molecular microbiology, CRISPR interference, bladder organoids, and mouse models to understand UPEC pathogenesis and resistance. The outcomes will uncover molecular mechanisms that enable UPEC to cause disease and thus address the global threat of increasing antibiotic resistance.</t>
  </si>
  <si>
    <t>Dr Jing Jing Wang</t>
  </si>
  <si>
    <t>VITT and the adenovirus connection: unravelling the root cause of a dangerous autoantibody by proteogenomics</t>
  </si>
  <si>
    <t>autoimmunity  | immunology not elsewhere classified</t>
  </si>
  <si>
    <t>thrombosis</t>
  </si>
  <si>
    <t>Thrombotic thrombocytopaenia is a rare complication of both adenovirus utilising vaccines and natural adenoviral infections, which share identical disease-causing autoantibodies. In this study we identify the adenovirus component triggering formation of these antibodies, and probe antibody genetic effects, to determine the root cause of these diseases. Our findings will enable editing of adenovirus vaccines to prevent disease onset and uncovering new genetic contributors to auto-immune disease.</t>
  </si>
  <si>
    <t>Prof Brett Graham</t>
  </si>
  <si>
    <t>EXCITATORY PV CELLS: A NEW SWITCH TO TRIGGER SPINAL PAIN</t>
  </si>
  <si>
    <t>sensory systems</t>
  </si>
  <si>
    <t>spinal cord</t>
  </si>
  <si>
    <t>Pathological forms of pain impose a significant burden on patients and society, and current treatments are inadequate. The spinal dorsal horn remains an attractive site for new pain therapies but our poor understanding of the diverse circuits in this region remains a significant barrier to progress. This application seeks to take advantage of our new discovery of a novel spinal cord cell population that is ideally placed to act as a switch to trigger spinal pain signalling.</t>
  </si>
  <si>
    <t>Innovative mRNA therapeutics for inflammation and thrombosis: A novel approach to combat cardiovascular diseases</t>
  </si>
  <si>
    <t>nanomedicine | pharmacology and pharmaceutical sciences not elsewhere classified | cardiology (incl. cardiovascular diseases)</t>
  </si>
  <si>
    <t>alternate pharmacotherapies</t>
  </si>
  <si>
    <t>anti-inflammatory</t>
  </si>
  <si>
    <t>Cardiovascular diseases (CVDs) are often caused by atherosclerosis and thrombosis. We are developing new mRNA-based treatments to prevent the onset and progression of CVDs by blocking inflammatory responses, reducing clot formation, and protecting the heart during events like heart attacks. By tailoring these therapies to individual patients, we hope to improve outcomes and reduce the burden of CVDs, especially in high-risk populations.</t>
  </si>
  <si>
    <t>Prof Raj Shekhawat</t>
  </si>
  <si>
    <t>Novel Tinnitus Management Combining Brain Stimulation and Hearing Aids with Genetic and Epigenetic Biomarkers</t>
  </si>
  <si>
    <t>tinnitus</t>
  </si>
  <si>
    <t>audiology</t>
  </si>
  <si>
    <t>hearing</t>
  </si>
  <si>
    <t>Tinnitus, the perception of sound without an external source, affects many Australians and can greatly impact their quality of life. However, there are currently no curative treatments. This research proposal aims to investigate the use of HD-tDCS and innovative hearing aid programming to manage tinnitus and develop personalized treatment. Successful outcomes could revolutionize tinnitus treatment globally, offering lasting relief and improving clinical care practices.</t>
  </si>
  <si>
    <t>Assoc Prof Cornelia Landersdorfer</t>
  </si>
  <si>
    <t>Overcoming resistance emergence to recent antibiotics by a multi-omics informed quantitative and systems pharmacology approach</t>
  </si>
  <si>
    <t xml:space="preserve">medical bacteriology  | basic pharmacology </t>
  </si>
  <si>
    <t>pseudomonas aeruginosa</t>
  </si>
  <si>
    <t>mutation</t>
  </si>
  <si>
    <t>Bacterial ‘superbugs’ can rapidly become resistant to many antibiotics, including newer antibiotics that have been approved relatively recently. A near worst-case scenario are multidrug-resistant bacteria that cause increased ill-health and death in patients. We will develop improved treatments, using optimised combination dosing regimens of recently approved antibiotics, that can effectively kill the pathogens and minimise resistance.</t>
  </si>
  <si>
    <t>Dr Nevin John</t>
  </si>
  <si>
    <t>Pregnancy and the multiple sclerosis brain</t>
  </si>
  <si>
    <t xml:space="preserve">neurology and neuromuscular diseases | obstetrics and gynaecology </t>
  </si>
  <si>
    <t>Pregnancy is a time of disease remission for many women with multiple sclerosis (MS). However, we don't understand the biological mechanisms that reverse MS symptoms during pregnancy, or how pregnancy impacts the MS brain. This project will examine changes in blood proteins during and after pregnancy to identify new neuroprotective, protein-based drug targets for MS. We will also examine how pregnancy affects the MS brain to help guide patient management in the postpartum period.</t>
  </si>
  <si>
    <t>Dr Carl White</t>
  </si>
  <si>
    <t>Chemokines as novel nucleic acid sensors: a new function in innate immunity</t>
  </si>
  <si>
    <t xml:space="preserve">basic pharmacology </t>
  </si>
  <si>
    <t>ligand binding</t>
  </si>
  <si>
    <t>receptor trafficking</t>
  </si>
  <si>
    <t>The lungs are constantly exposed to potential invading pathogens. A complex system of immune cells and antimicrobial compounds has developed to detect and defend against pathogens. Chronic inflammatory conditions of the lung dampen this protective immune response. This proposal will determine the function of a protective molecule called CXCL17 that, when downregulated in the lungs, may impair the anti-viral defence. This may result in a new target for reducing viral exacerbations in asthma/COPD.</t>
  </si>
  <si>
    <t>Prof Ruta Gupta</t>
  </si>
  <si>
    <t>Tailoring Adjuvant Therapy for Oral Cancer Through BioPrinting</t>
  </si>
  <si>
    <t>chemotherapy | radiation therapy | surgery</t>
  </si>
  <si>
    <t>radiation</t>
  </si>
  <si>
    <t>ex vivo</t>
  </si>
  <si>
    <t xml:space="preserve">Oral cancer is a mutilating and lethal disease that is rising in incidence. The current “one size fits all” treatment approach is ineffective in 60% of patients.  This project will aim to develop a personalised chemotherapy and radiotherapy screening platform using advanced manufacturing techniques to provide treatment information quickly and reliably. This information represents a significant step forward because it will tailor treatment to improve patient survival and reduce side effects. </t>
  </si>
  <si>
    <t>Dr Kendelle Murphy</t>
  </si>
  <si>
    <t>Targeting pancreatic cancer (PC) via anti-fibrotic FAK treatment and FOLFIRINOX chemotherapy using dual biosensor imaging</t>
  </si>
  <si>
    <t>cellular interactions (incl. adhesion, matrix, cell wall) | cancer therapy (excl. chemotherapy and radiation therapy)</t>
  </si>
  <si>
    <t>imaging</t>
  </si>
  <si>
    <t>pancreatic cancer</t>
  </si>
  <si>
    <t xml:space="preserve">Pancreatic cancer is a highly metastatic, treatment-resistant and fibrotic malignancy. The dense surrounding environment is known to impair therapeutic efficacy and promote cancer spread. This bench-to-bedside project aims to combining our cutting-edge imaging technology with a pre-clinical personalised medicine to assess if: anti-fibrotic fibrosis targeting can improve patient response to FOLFIRINOX in this deadly disease. </t>
  </si>
  <si>
    <t>Prof Deborah Hersh</t>
  </si>
  <si>
    <t>Assess for Success: Transforming language and cognitive assessment and feedback practices following acquired brain injury to enhance effective communication, consumer engagement, and self-efficacy.</t>
  </si>
  <si>
    <t>cognitive assessment</t>
  </si>
  <si>
    <t>communication skills</t>
  </si>
  <si>
    <t>This is the first project to apply ideas from education on "feedback literacy" to acquired brain injury rehabilitation. It will co-design new training to help rehabilitation clinicians (speech pathologists, occupational therapists, neuropsychologists) give useful feedback after language and cognitive assessments and enable consumers to make better use of that feedback for learning. Effective assessment interactions will improve consumer engagement, outcomes, and value to the health service.</t>
  </si>
  <si>
    <t>Assoc Prof Emma Rybalka</t>
  </si>
  <si>
    <t>Advancing a world first treatment for a rare metabolic myopathy</t>
  </si>
  <si>
    <t>metabolic medicine | neurology and neuromuscular diseases</t>
  </si>
  <si>
    <t>purine nucleotide biosynthesis</t>
  </si>
  <si>
    <t>drug therapy</t>
  </si>
  <si>
    <t>ADSS1 myopathy is a fatal, ultra-rare error of metabolism with devastating impact on the muscular system. There is no cure or treatment to slow progression. We have previously shown that adenylosuccinic acid (ASA), which is deficient in ADSS1 myopathy, protects against muscle wasting in muscular dystrophy. Our innovative translational project will support a clinical trial with the potential to instate the first evidence-based medicine for ADSS1 myopathy targeted at the metabolic defect.</t>
  </si>
  <si>
    <t>Prof Renae Ryan</t>
  </si>
  <si>
    <t>The twisted link between a dual function transporter and Episodic Ataxia</t>
  </si>
  <si>
    <t>receptors and membrane biology | cellular nervous system | structural biology (incl. macromolecular modelling)</t>
  </si>
  <si>
    <t>ataxia</t>
  </si>
  <si>
    <t>chloride channel</t>
  </si>
  <si>
    <t>glutamate</t>
  </si>
  <si>
    <t>drosophila melanogaster</t>
  </si>
  <si>
    <t>Membrane transport proteins are pumps that control the movement of nutrients, waste products and chemical messengers in and out of cells. These pumps break down in a wide range of diseases, including the neurological disorder Episodic Ataxia. This proposal will use a multi-disciplinary approach to determine the impact of a series of patient-derived variants on a unique type of transporter/channel hybrid protein, the glutamate transporter.</t>
  </si>
  <si>
    <t>Dr Kavitha Gowrishankar</t>
  </si>
  <si>
    <t>Transgenic receptor combinations - novel cellular therapeutics for acute myeloid leukaemia</t>
  </si>
  <si>
    <t>applied immunology (incl. antibody engineering, xenotransplantation and t-cell therapies)</t>
  </si>
  <si>
    <t>acute myeloid leukaemia (aml)</t>
  </si>
  <si>
    <t>developmental therapeutics</t>
  </si>
  <si>
    <t>TCR therapy involves engineering precise T-cell receptors that recognize intracellular cancer proteins, particularly prevalent in acute myeloid leukaemia (AML) while CAR therapy targets surface proteins. Effective AML therapy requires both. This project aims to identify cancer-specific TCR sequences, generate TCR T-cells, and develop CAR-TCR combinations for tailored therapy. Precise T-cell therapies are less toxic and offer lasting effects, showing promise against resistant cancers such as AML.</t>
  </si>
  <si>
    <t>Dr Andrew Care</t>
  </si>
  <si>
    <t xml:space="preserve">Bioengineering Protein Nanocages for Preventive Vaccination  Against Alzheimer’s Disease </t>
  </si>
  <si>
    <t>neurology and neuromuscular diseases | nanomedicine</t>
  </si>
  <si>
    <t>vaccine technology</t>
  </si>
  <si>
    <t xml:space="preserve"> Alzheimer's disease (AD) is the most common cause of dementia, accounting for 60-70% of cases. The accumulation of two abnormal proteins, extracellular β-amyloid (Aβ) and intracellular hyperphosphorylated tau (pTau) are the pathological hallmarks of AD. In this project, we will bioengineer and test, naturally-occurring protein nanocages into an innovative AD vaccine capable of simultaneously targeting abnormal forms of Aβ and pTau to prevent or delay the onset of Alzheimer’s disease.</t>
  </si>
  <si>
    <t>Dr Brooke Pereira</t>
  </si>
  <si>
    <t>Integrated intravital imaging guided therapeutic targeting of pancreatic cancer fibrosis to enhance gemcitabine/Abraxane chemotherapy response</t>
  </si>
  <si>
    <t>During pancreatic cancer development, increasing tissue fibrosis coupled with poor vascularisation and drug delivery renders tumours highly resistant to treatment. This Ideas Grant will use advanced imaging and unique patient-derived pancreatic cancer specimens to explore targeting the fibrotic protein THBS-1 with a clinically relevant inhibitor, in combination with gemcitabine/Abraxane chemotherapy. This new dual therapy could significantly improve treatment response in this deadly disease.</t>
  </si>
  <si>
    <t>Assoc Prof Nadine Andrew</t>
  </si>
  <si>
    <t xml:space="preserve">Novel methods to enhance the use of routinely collected linked data for the evaluation of government policies related to healthy ageing </t>
  </si>
  <si>
    <t>epidemiological methods | health services and systems not elsewhere classified | epidemiology not elsewhere classified</t>
  </si>
  <si>
    <t xml:space="preserve">Australia’s aged care sector is facing major policy reform. However, the evidence-base to inform policy in this area is weak. We will advance current analytic frameworks and methods in data linkage for robust evaluation of government policies designed to support older people to live well in the community. A legacy of this project is a data ecosystem for ongoing simulation and evaluation of government policies relevant to older people. </t>
  </si>
  <si>
    <t>Dr Maggy Lord</t>
  </si>
  <si>
    <t xml:space="preserve">Infrared and Artificial intelligence technique to enhance surveillance of Ross River virus hotspots </t>
  </si>
  <si>
    <t>ross river virus</t>
  </si>
  <si>
    <t>ross river virus disease</t>
  </si>
  <si>
    <t xml:space="preserve">Ross River virus accounts for the highest number of vector-borne disease cases in Australia. The majority of these cases are reported in QLD.  Rapid detection of RRV hotspots through vector surveillance remains the most effective control strategy.  By using near-infrared and Artificial intelligence technique, we can rapidly detect other arboviruses in mosquitoes within seconds. We will now extend the application of the technique for the surveillance of RRV hotspots in Australia. </t>
  </si>
  <si>
    <t>Dr Drew Neavin</t>
  </si>
  <si>
    <t>Building the world’s largest bipolar Stem Cell resource to elucidate disease risk and therapy response</t>
  </si>
  <si>
    <t>statistical and quantitative genetics | neurogenetics | genomics and transcriptomics</t>
  </si>
  <si>
    <t>Bipolar disorder is the sixth leading cause of disability. About 80% of the risk of developing bipolar disorder is the result of an individual's genetics - the blueprint that determines biological characteristics. Unfortunately, most bipolar disorder patients do not respond to the first prescribed drug and the mechanisms that contribute to bipolar disorder and drug response remain unclear. My goal is to characterise functional differences that contribute to bipolar disorder and drug response.</t>
  </si>
  <si>
    <t>Assoc Prof Nai Yang Fu</t>
  </si>
  <si>
    <t>Identification of effective therapeutic targets for β-catenin activation-associated hepatocellular carcinoma by unmasking the cellular and molecular origins</t>
  </si>
  <si>
    <t>cancer cell biology | solid tumours | molecular targets</t>
  </si>
  <si>
    <t>wnt signalling</t>
  </si>
  <si>
    <t>Liver cancer has become the second leading cause of cancer-related death. Activation of a signalling pathway mediated by a protein called β-catenin is evident in 30-50% of liver cancer patients. This study aims to establish cutting-edge mouse model systems to dissect the molecular and cellular mechanisms of this group of liver cancer. Findings from this study will facilitate development of novel strategies for early diagnosis and effective treatment for almost half of liver cancer patients.</t>
  </si>
  <si>
    <t>Dr Tanja Jankovic-Karasoulos</t>
  </si>
  <si>
    <t>Too much of a good thing? Examining the Impacts of Folic Acid Supplementation After the First Trimester on Placental Endocrine Function and Insulin Resistance During Pregnancy</t>
  </si>
  <si>
    <t>folic acid</t>
  </si>
  <si>
    <t>insulin resistance</t>
  </si>
  <si>
    <t xml:space="preserve">Most women continue to take folic acid (FA) throughout pregnancy, but there are emerging concerns that excess FA may increase risk of poor pregnancy outcomes. We will provide world first evidence on the effects of FA supplementation througout pregnancy on placental function and pregnancy health, and identify individuals at increased risk of poor outcomes. Our study will provide data that will better inform local and global policy regarding FA supplementation recommendations during pregnancy. </t>
  </si>
  <si>
    <t>Assoc Prof Jan Kaslin</t>
  </si>
  <si>
    <t>Regrow with the flow</t>
  </si>
  <si>
    <t>developmental genetics (incl. sex determination) | cell development, proliferation and death | computational neuroscience (incl. mathematical neuroscience and theoretical neuroscience)</t>
  </si>
  <si>
    <t>neural regeneration</t>
  </si>
  <si>
    <t xml:space="preserve">Brain and spinal cord injury are devastating events that has a life-long impact on the patient’s life with wide-reaching social and economic effects. This research program uses highly innovative in tissue imaging approaches to identify how inflammatory and growth signals released after injury can be coaxed to limit damage and boost regeneration. The work provides critical insight and hold keys to unlocking strategies for future restorative therapies in the brain or spinal cord. </t>
  </si>
  <si>
    <t>Dr Glen Carter</t>
  </si>
  <si>
    <t>Rational design of live bacterial therapeutics to combat multidrug resistant organisms</t>
  </si>
  <si>
    <t>medical infection agents (incl. prions) | computational ecology and phylogenetics</t>
  </si>
  <si>
    <t>bacterial population biology</t>
  </si>
  <si>
    <t>Multidrug resistant organisms (MDROs), also called superbugs, are bacteria resistant to multiple antibiotics. They can thrive in the gut following antibiotic use and cause severe illnesses. While beneficial gut bacteria can prevent MDROs from causing harm, the mechanisms behind this are not well understood. This study aims to demonstrate the ability of beneficial gut bacteria to combat MDROs, identify crucial bacterial species, and uncover the mechanisms by which they stop MDRO-related diseases.</t>
  </si>
  <si>
    <t>Dr Jessica Russ-Smith</t>
  </si>
  <si>
    <t>Waluwin Ngurambang, Waluwin Bagir-ngun, Waluwin Mayiny (Healthy Country, Healthy Women, Healthy People)</t>
  </si>
  <si>
    <t>aboriginal and torres strait islander cultural determinants of health</t>
  </si>
  <si>
    <t>acculturation</t>
  </si>
  <si>
    <t>The project will help Australia meet the CTG targets through on-Country culturally grounded models to improve healthcare for Wiradyuri women and community. This project will explore effective on-country culturally grounded healthcare for Wiradyuri women and community. Effective healthcare for Aboriginal and Torres Strait Islander communities requires culturally grounded models. The mixed-method and culturally grounded research approach will examine the relationship between culture and health.</t>
  </si>
  <si>
    <t>Dr Ting Xia</t>
  </si>
  <si>
    <t xml:space="preserve">Transforming opioid poisoning surveillance through novel technologies </t>
  </si>
  <si>
    <t>health informatics and information systems | public health not elsewhere classified</t>
  </si>
  <si>
    <t>databases</t>
  </si>
  <si>
    <t>overdose</t>
  </si>
  <si>
    <t>poisoning</t>
  </si>
  <si>
    <t>Currently, Emergency Department (ED) data does not correctly capture most opioid poisoning cases. This means that we have a poor understanding of emerging harms, and cannot assess the impacy of policies to reduce harm. We will use novel technologies that can use free text to accurately code opioid poisonings. Applying this technology to existing ED datasets would have an enormous impact on our ability to understand changing harms with opioids, including the impact of recent policies.</t>
  </si>
  <si>
    <t>Assoc Prof Stephen Wilson</t>
  </si>
  <si>
    <t>A universal aphasia battery for assessing language disorders in Aboriginal and Torres Strait Islander people who speak traditional languages and creoles</t>
  </si>
  <si>
    <t>translation</t>
  </si>
  <si>
    <t>indigenous</t>
  </si>
  <si>
    <t>language</t>
  </si>
  <si>
    <t>Aphasia is a debilitating language disorder which commonly results from stroke. We will develop materials for the assessment and diagnosis of aphasia in several traditional languages and creoles spoken by Aboriginal and Torres Strait Islander peoples, and we will create a foundation for the development of aphasia batteries in other Indigenous and community languages. This will make it possible for Indigenous Australians to receive the speech pathology services that they need.</t>
  </si>
  <si>
    <t>Dr Annabell Bachem</t>
  </si>
  <si>
    <t>Enhancing CD8+ T cell immunity using microbiota-derived short chain fatty acids</t>
  </si>
  <si>
    <t>cellular immunology | medical biochemistry and metabolomics not elsewhere classified | microbiology not elsewhere classified</t>
  </si>
  <si>
    <t>Immunotherapy has revolutionised the treatment of cancer patients but why only some cancer patients respond to this therapy targeting the immune system is poorly understood. Recent findings suggest that this may be linked to the patient’s microbiota and this application seeks to investigate this relationship and test its therapeutic potential.</t>
  </si>
  <si>
    <t>Assoc Prof Thomas Tu</t>
  </si>
  <si>
    <t>Overcoming viral persistence to cure Hepatitis B</t>
  </si>
  <si>
    <t xml:space="preserve">gastroenterology and hepatology | infectious diseases | medical virology </t>
  </si>
  <si>
    <t>hepatitis b infection</t>
  </si>
  <si>
    <t>hepatic</t>
  </si>
  <si>
    <t>Chronic hepatitis B is an incurable disease because current treatments cannot eliminate the virus from human liver. The virus evades available treatments by infecting specific cells that act as stable virus reservoirs. This project will characterise the reservoir cells to understand how they persist and test new treatments to kill these cells. This will lead to new drugs to cure the 300 million people with chronic hepatitis B infection.</t>
  </si>
  <si>
    <t>Dr Mark van Delft</t>
  </si>
  <si>
    <t>Short-circuiting a cell death rheostat to boost BCL2 inhibitor efficacy in blood cancer</t>
  </si>
  <si>
    <t>biochemistry and cell biology not elsewhere classified  | molecular targets</t>
  </si>
  <si>
    <t>protein degradation</t>
  </si>
  <si>
    <t>Venetoclax is a drug used to kill cancer cells. It is highly effective for treating some types of blood cancer and causes deep remissions, but it rarely cures patients of their disease. Our research has identified a mitochondrial protein that can be targeted to enhance the ability of venetoclax to kill cancer cells. This project will elucidate how this mitochondrial protein controls cell death and test whether degrading it holds promise as an effective way to improve venetoclax responses.</t>
  </si>
  <si>
    <t>Prof Chris Plummer</t>
  </si>
  <si>
    <t>Advancing Epilepsy Surgery Eligibility and Outcome with Non-invasive 3D Field Imaging</t>
  </si>
  <si>
    <t>neurology and neuromuscular diseases | computational neuroscience (incl. mathematical neuroscience and theoretical neuroscience)</t>
  </si>
  <si>
    <t>electromagnetic fields</t>
  </si>
  <si>
    <t>focal epilepsy</t>
  </si>
  <si>
    <t>We generate 3D maps of the brain that show the flow of abnormal currents in the brain that cause epilepsy. This promises to give new insights into how and where these abnormal brain-wave rhythms start and how they spread throughout the brain in a highly dynamic, safe, non-invasive manner.</t>
  </si>
  <si>
    <t>Prof Wayne Hawthorne</t>
  </si>
  <si>
    <t>Xenotransplantation a Next Generation Cure for Diabetes using Transgenic Porcine Islets</t>
  </si>
  <si>
    <t>surgery | endocrinology</t>
  </si>
  <si>
    <t>xenotransplantation</t>
  </si>
  <si>
    <t>immunosuppression</t>
  </si>
  <si>
    <t>control of diabetes</t>
  </si>
  <si>
    <t>organ donation</t>
  </si>
  <si>
    <t>Type 1 diabetes (T1D) is an autoimmune disease that deranges blood glucose control by destroying the insulin-producing cells (islets) in the pancreas. Insulin injections or pumps are a sub-optimal treatment for many people with T1D, but the superior option of islet transplantation is limited by the significant shortfall of human donors. This project develops xenotransplantation (pig islets into humans) as a solution to the donor shortage by providing an unlimited supply of islets to cure T1D.</t>
  </si>
  <si>
    <t>Prof Alexander Khromykh</t>
  </si>
  <si>
    <t>Lost in translation: why flaviviruses induce cleavage of tRNAs</t>
  </si>
  <si>
    <t>flavivirus encephalitis</t>
  </si>
  <si>
    <t xml:space="preserve">The project will investigate the role of transfer RNA-derived fragments (tiRNAs) in the host response to infection with pathogenic flaviviruses West Nile, Japanese encephalitis, Zika, dengue and yellow fever. The main goal is to elucidate mechanisms of how these tiRNAs are generated during infection and how they contribute to the antiviral response. We will also assess the antiviral potential of tiRNAs against these viruses to inform further development of tiRNA-based flavivirus therapeutics.  </t>
  </si>
  <si>
    <t>Assoc Prof Andrew Vakulin</t>
  </si>
  <si>
    <t>Impact and mechanisms of night-to-night variability in sleep apnoea severity on health and treatment outcomes</t>
  </si>
  <si>
    <t>obstructive sleep apnoea</t>
  </si>
  <si>
    <t>daytime sleepiness</t>
  </si>
  <si>
    <t>sleep disordered breathing</t>
  </si>
  <si>
    <t>sleep apnoea</t>
  </si>
  <si>
    <t>This project will, for the first time, utilise novel nonintrusive sleep sensor technology to monitor sleep and health outcomes for an extended period in the home environment to determine 1) how much night to night variability in AHI (N2NV) impacts health outcomes, 2) identify the key physiological and behavioural factors that drive N2NV and 3) explore the impact of N2NV on effectiveness of OSA treatment in improving health outcomes.</t>
  </si>
  <si>
    <t>Assoc Prof Nathan Palpant</t>
  </si>
  <si>
    <t>Acid sensing ion channels regulate organ stress responses to ischemia</t>
  </si>
  <si>
    <t>cell development, proliferation and death | genomics | cardiology (incl. cardiovascular diseases)</t>
  </si>
  <si>
    <t>ischaemia</t>
  </si>
  <si>
    <t>Cardiovascular disease is the biggest killer in the world, largely due to the lack of drugs to protect the heart from the damage caused by injuries such as heart attacks. Our team of world-leading scientists and clinicians has identified a novel therapeutic target (ASIC1a) against which drugs could be targeted to protect the heart against these injuries. The aim of this project is to understand how ASIC1a inhibitors can be used as both a diagnostic and therapeutic for heart disease patients.</t>
  </si>
  <si>
    <t>Assoc Prof Phillip Tully</t>
  </si>
  <si>
    <t>Mind the gap: building a suicide prevention framework in cardiovascular care</t>
  </si>
  <si>
    <t>The University of New England</t>
  </si>
  <si>
    <t>clinical psychology | cardiology (incl. cardiovascular diseases)</t>
  </si>
  <si>
    <t>suicide risk</t>
  </si>
  <si>
    <t>major depression</t>
  </si>
  <si>
    <t>heart disease</t>
  </si>
  <si>
    <t>At least 520 million people live with heart disease and up to 1 in 5 also have depression. Although all leading international cardiology societies recommend annual depression assessments of patients, none have ever addressed suicide risk management and prevention, which stands as a critical barrier to holistic healthcare. This project uses international experts to identify the missing steps needed to optimise depression assessments for suicide risk management and prevention in heart disease.</t>
  </si>
  <si>
    <t>Prof Robert Kapsa</t>
  </si>
  <si>
    <t>Electro-Neural Adaptive Bionic Living Electrode-interface (ENABLE-i)</t>
  </si>
  <si>
    <t>orthopaedics  | surgery | biomechatronics</t>
  </si>
  <si>
    <t>road trauma</t>
  </si>
  <si>
    <t>bone destruction</t>
  </si>
  <si>
    <t>traumatic injury</t>
  </si>
  <si>
    <t>bone cancer</t>
  </si>
  <si>
    <t>Electronic mechanical prosthetic (Bionic) limbs offer an excellent opportunity for replacement of lost limb function for people who have lost a limb due road or work accidents, warfare, or diseases such as cancer, diabetes or vascular disease. This project will develop a "living electrode" system that connects the person's nervous system wirelessly to a bionic limb device thereby allowing movement (and later) sensation to be controlled by and transmitted to the person's brain.</t>
  </si>
  <si>
    <t>Assoc Prof Robin Hobbs</t>
  </si>
  <si>
    <t>Male germline regeneration and fertility restoration after genotoxic damage</t>
  </si>
  <si>
    <t>cell development, proliferation and death | gene expression (incl. microarray and other genome-wide approaches) | signal transduction</t>
  </si>
  <si>
    <t>gene function</t>
  </si>
  <si>
    <t>male infertility</t>
  </si>
  <si>
    <t>Maintenance of male fertility relies on testis stem cells (spermatogonial stem cells or SSCs) that generate sperm. After chemotherapy, SSCs can be damaged and the recovery of fertility dependent on testis regeneration by surviving SSCs. This project aims to understand the mechanisms underlying SSC survival and restoration of fertility after chemotherapy and promises important insight into potential therapies for protecting and restoring fertility of cancer patients.</t>
  </si>
  <si>
    <t>Prof Paul Ward</t>
  </si>
  <si>
    <t>Reducing alcohol consumption through the sober curious movement</t>
  </si>
  <si>
    <t>Torrens University Australia Limited</t>
  </si>
  <si>
    <t>health equity | health promotion | social determinants of health</t>
  </si>
  <si>
    <t>alcohol consumption</t>
  </si>
  <si>
    <t>Alcohol consumption is a major public health problem. The recent increase in alcohol-free products coupled with the 'sober curious' movement (social media promoting reducing alcohol for wellness) creates a possible solution to the problem. This is a 3-stage study: Stage 1 will include a social media analysis of alcohol-free marketing and interviews with producers; Stage 2 will include interviews with high alcohol consuming groups; Stage 3 will co-develop interventions for alcohol reduction.</t>
  </si>
  <si>
    <t>Dr Brad Gilbertson</t>
  </si>
  <si>
    <t>Assessing the Pandemic Threat of Highly Pathogenic Avian Influenza A Viruses</t>
  </si>
  <si>
    <t>virus pathogenesis</t>
  </si>
  <si>
    <t>viral infection</t>
  </si>
  <si>
    <t>Highly pathogenic avian influenza (HPAI) viruses acquire new properties, including those that can increase their pandemic potential, through the swapping of gene segments known as reassortment. Emerging HPAI viruses have a greater capacity to reassort and have caused mammalian infections. We will investigate their capacity to infect human cells using human airway cellular models. Our work will assess the risk evolving HPAI H5 viruses pose to humans, which will greatly benefit pandemic planning.</t>
  </si>
  <si>
    <t>Dr Andre Luiz Martins Reis</t>
  </si>
  <si>
    <t>Advanced Computational Methods to Enhance Long-Read Sequencing in Genomic Medicine</t>
  </si>
  <si>
    <t>bioinformatic methods development | genomics | medical genetics (excl. cancer genetics)</t>
  </si>
  <si>
    <t>population variation</t>
  </si>
  <si>
    <t xml:space="preserve">Our goal is to enhance the value of long-read sequencing technologies to enable more comprehensive genetic analysis than currently possible with short-read methods. We aim to develop a comprehensive analysis platform and a genetic database focused on inclusivity, especially for underrepresented groups like Indigenous Australians. This initiative will enhance the diagnosis and treatment of rare genetic diseases by enabling access to genetic variation in previously inaccessible genomic regions. </t>
  </si>
  <si>
    <t>Assoc Prof Louise Cheng</t>
  </si>
  <si>
    <t>Organ competition: how do tumours grow at the expense of other tissues in cancer cachexia?</t>
  </si>
  <si>
    <t>drosophila</t>
  </si>
  <si>
    <t>cachexia</t>
  </si>
  <si>
    <t>wasting syndromes</t>
  </si>
  <si>
    <t xml:space="preserve">Cachexia is a metabolic disease where tumours cause muscle and fat to waste away. We established a fly model of tumour induced wasting, opening up new opportunities to better understand the genetic basis of cachexia-like wasting. We will look at how organs communicate with each other, and whether by cutting off the fuel that feeds the tumour we can improve cachexia and stop tumours from growing. Our findings will allow us to find new avenues for the development of treatments for cachexia.   </t>
  </si>
  <si>
    <t>Dr Carola Venturini</t>
  </si>
  <si>
    <t>Molecular and multi-omics assessment of Klebsiella pneumoniae response to bacteriophages</t>
  </si>
  <si>
    <t>infectious agents | molecular evolution</t>
  </si>
  <si>
    <t>klebsiella</t>
  </si>
  <si>
    <t>adaptation</t>
  </si>
  <si>
    <t>Bacteriophages are natural predators of bacteria that can be safely used to treat serious multidrug resistant infections when antibiotics fail. This project aims at identifying the molecular mechanisms that lead to bacterial resistance to phage attack and reduced clearance during therapy, thereby defining the key requirements for selection of bacteriophages for successful treatment of life-threatening multidrug resistant infections caused by the high priority pathogen Klebsiella pneumoniae.</t>
  </si>
  <si>
    <t>Dr Vincent Corbin</t>
  </si>
  <si>
    <t>Viral riboswitch structures as therapeutic targets</t>
  </si>
  <si>
    <t xml:space="preserve">genomics | bioinformatics and computational biology not elsewhere classified | virology </t>
  </si>
  <si>
    <t>molecular virology</t>
  </si>
  <si>
    <t>methylation</t>
  </si>
  <si>
    <t>RNA structure and natural chemical modification is a current field of significant scientific focus. New technology and recent advances in computational biology have for the first time recently allowed characterization of the RNA structurome in its cellular habitat, as well as the role played by structural heterogeneity. Identifying regions of viral RNA whose secondary structure is associated with pathogenicity can lead to exciting new RNA therapeutic.</t>
  </si>
  <si>
    <t>Dr Chantelle Ahlenstiel</t>
  </si>
  <si>
    <t>Self-amplifying mRNA Antiviral RNA Therapeutics (SMART) for an HIV cure</t>
  </si>
  <si>
    <t>virology  | nanomedicine | medical biochemistry - nucleic acids</t>
  </si>
  <si>
    <t>rna interference</t>
  </si>
  <si>
    <t xml:space="preserve">RNA therapeutics, like short interfering (si)RNA, can suppress gene expression, but effects are not long-term. We propose to develop a Self-amplifying mRNA Antiviral RNA Therapeutics (SMART) platform for long-term siRNA effectiveness. We will incorporate our existing HIV antiviral siRNAs into self-amplifying mRNA (saRNA) and improve delivery using various targeted nanoparticles. We will then assess saRNA therapeutic effect in a mouse model of HIV infection to progress a much needed HIV cure. </t>
  </si>
  <si>
    <t>Dr Padmanesan Narasimhan</t>
  </si>
  <si>
    <t>User-centred design and testing of a conversational Artificial Intelligence (AI) chatbot to address language barriers in Emergency Department Triage- The TRIBOT study</t>
  </si>
  <si>
    <t>artificial life and complex adaptive systems | clinical sciences not elsewhere classified | health systems</t>
  </si>
  <si>
    <t>communications/social research</t>
  </si>
  <si>
    <t xml:space="preserve">Language barriers in Emergency Department triage lead to miscommunication leading to misclassification of triage category, adverse clinical outcomes and poor patient experience. We will build and test a conversational Artificial intelligence (AI) chatbot with bilingual interpreter capability. The chatbot will provide real-time interpreter services to support nurses to make a validated triage decision. The research will inform adoption of AI technologies in a complex setting like a triage. </t>
  </si>
  <si>
    <t>Assoc Prof Kathryn Gatford</t>
  </si>
  <si>
    <t>Maturing the preterm lung without damaging the brain</t>
  </si>
  <si>
    <t>foetal development and medicine | neonatology | infant and child health</t>
  </si>
  <si>
    <t>prematurity</t>
  </si>
  <si>
    <t>brain function</t>
  </si>
  <si>
    <t>antenatal therapy</t>
  </si>
  <si>
    <t>Antenatal corticosteroids are standard clinical care for women at risk of early-moderate preterm delivery, because they help mature the lungs and reduce newborn respiratory disease, improving survival of babies born preterm. Unfortunately, these drugs also act on the brain, altering its development. In this project we will optimise a new therapy with a drug that we predict will be active in the fetal lung to help lungs mature but inactive in brain, and confirm its long-term benefit and safety.</t>
  </si>
  <si>
    <t>Prof David Tarlinton</t>
  </si>
  <si>
    <t>How environment, competition, and location combine to control plasma cell lifespan</t>
  </si>
  <si>
    <t>antibody production</t>
  </si>
  <si>
    <t>immune development</t>
  </si>
  <si>
    <t>cell survival</t>
  </si>
  <si>
    <t>immune function</t>
  </si>
  <si>
    <t>The ability of antibodies to provide ongoing protection is entirely dependent on the survival of the plasma cells that secrete them. We have developed a system to measure the survival of plasma cells and to identify and isolate those that are long-lived. Here we will use this system to determine what it is unique about long-lived plasma cells and the factors that keep them alive.</t>
  </si>
  <si>
    <t>Dr Jacqueline Donoghue</t>
  </si>
  <si>
    <t>Molecular Mechanisms of Abnormal Uterine Bleeding</t>
  </si>
  <si>
    <t>endometrium</t>
  </si>
  <si>
    <t>unmet needs</t>
  </si>
  <si>
    <t>menstruation</t>
  </si>
  <si>
    <t>reproductive health</t>
  </si>
  <si>
    <t>Abnormal uterine bleeding (AUB) is a chronic condition that affects up to 50% of reproductive aged women and is the leading cause of iron deficiency and anaemia in the world.   There is currently, no definitive cause for a majority of AUB cases making diagnosis and treatment extremely difficult.  This project will identify key contributors and molecular mechanisms of AUB, leading to improved diagnosis and preventative treatment options.</t>
  </si>
  <si>
    <t>Prof Greg Stuart</t>
  </si>
  <si>
    <t>Investigating Neuronal Check Points in Circuits Generating Epileptic Discharges</t>
  </si>
  <si>
    <t>synaptic transmission</t>
  </si>
  <si>
    <t>cerebral cortex</t>
  </si>
  <si>
    <t>Despite optimal medical treatment, about one-third of people with epilepsy remain refractory and continue to experience seizures.  Developing new therapeutic strategies for epilepsy is therefore of paramount significance. This proposal aims to refine our understanding of epileptic microcircuits by identifying the cells, synapses, and circuits generating epileptic discharges and test the efficacy of cell-type specific targeted approaches to treat epilepsy.</t>
  </si>
  <si>
    <t>Prof Katharine Wallis</t>
  </si>
  <si>
    <t>Finding the genetic variants influencing antidepressant withdrawal symptoms</t>
  </si>
  <si>
    <t>pharmacogenomics</t>
  </si>
  <si>
    <t xml:space="preserve">About half of people attempting to cease antidepressants will experience unpleasant (and for some, debilitating) withdrawal symptoms, causing them to continue these medications longer than recommended. Why these people are more likely to experience these symptoms is unknown. This research will investigate if specific genetic variants are associated with antidepressant withdrawal symptoms, increasing clinicians' ability to personalise medicine to support safer antidepressant cessation.  </t>
  </si>
  <si>
    <t>Dr Travis Johnson</t>
  </si>
  <si>
    <t>Designing precision dietary therapies for inherited metabolic disorders through nutriphenomics</t>
  </si>
  <si>
    <t>genetics not elsewhere classified | cell metabolism | medical biochemistry - amino acids and metabolites</t>
  </si>
  <si>
    <t>inherited metabolic disorders</t>
  </si>
  <si>
    <t>Our team has established a novel discovery pipeline to develop health restoring diets for Inherited Metabolic Diseases (IMDs). Our approach uses lab animals to systematically screen nutrient-disease interactions, with the goal of discovering dietary treatments for IMDs. We have expertise in clinical and translational medicine, nutrition, genetic tools, metabolomics, physiology and computer vision to identify dietary compositions that can restore life and health for IMD sufferers.</t>
  </si>
  <si>
    <t>Prof Amin Abbosh</t>
  </si>
  <si>
    <t>Minimally-Invasive Electromagnetic Haemoglobin Sensing</t>
  </si>
  <si>
    <t>photonic and electro-optical devices, sensors and systems (excl. communications) | biomedical instrumentation | engineering electromagnetics</t>
  </si>
  <si>
    <t>infrared spectroscopy</t>
  </si>
  <si>
    <t>blood</t>
  </si>
  <si>
    <t>diagnostic test</t>
  </si>
  <si>
    <t>dehydration</t>
  </si>
  <si>
    <t>This project aims at transforming blood tests by creating a system that measures total haemoglobin levels using advanced electromagnetic sensors. It’s designed to be minimally invasive, reducing pain and risk of infection. The expected outcome is a new global standard for blood testing that’s efficient, painless, and accessible, especially in remote areas without proper blood storage and transport facilities.</t>
  </si>
  <si>
    <t>Dr Lachlan Moldenhauer</t>
  </si>
  <si>
    <t>Recurrent Miscarriage – defining clinical subtypes based on immune-metabolic dysfunction</t>
  </si>
  <si>
    <t>reproduction  | cellular immunology</t>
  </si>
  <si>
    <t>miscarriage</t>
  </si>
  <si>
    <t>early pregnancy loss</t>
  </si>
  <si>
    <t>cytokines</t>
  </si>
  <si>
    <t>Multiple miscarriages impact 1-3% of couples with half of them having no known cause, leaving patients and doctors seeking a greater understanding. New data shows that miscarriage can be triggered by inappropriate immune responses. Here we aim to collect data about the immune system in miscarriage, to build a new diagnostic test, to determine if a women's immune system is contributing to miscarriage. This will lead to tailored therapies for individual women.</t>
  </si>
  <si>
    <t>Prof Roger Daly</t>
  </si>
  <si>
    <t>A novel, therapeutically actionable, signalling axis in poor prognosis human cancers</t>
  </si>
  <si>
    <t>cancer cell biology | signal transduction</t>
  </si>
  <si>
    <t>colon cancer</t>
  </si>
  <si>
    <t xml:space="preserve">Despite progress in cancer treatment, certain malignancies still present major challenges, including  triple negative breast, pancreatic and advanced colorectal cancer. In this project we will characterize a regulatory mechanism that promotes growth of these cancers and how it can be blocked using a drug recently developed to treat heart disease. This work may lead to novel precision treatments for these poor prognosis cancers that significantly reduce patient morbidity and mortality. </t>
  </si>
  <si>
    <t>Assoc Prof Ross Dickins</t>
  </si>
  <si>
    <t>PD-L1 checkpoint agonist therapies in autoimmunity and transplantation</t>
  </si>
  <si>
    <t xml:space="preserve">autoimmunity </t>
  </si>
  <si>
    <t>anti-inflammatory agents</t>
  </si>
  <si>
    <t>rheumatoid arthritis</t>
  </si>
  <si>
    <t>This project investigates a newly discovered mechanism that regulates the activity of immune cells in cancer and autoimmune diseases. We will use mouse models and cultured human immune cells to examine how this mechanism affects immune function. Our project will help understand the mechanism of action of commonly used immunosuppressive agents including abatacept and generate improved immunosuppressive agents for autoimmune conditions including arthritis.</t>
  </si>
  <si>
    <t>Assoc Prof Zi (Sophia) Gu</t>
  </si>
  <si>
    <t>Drug-free biomimetic nanomedicine for targeted treatment of metastatic triple negative breast cancer</t>
  </si>
  <si>
    <t>nanomedicine | cancer therapy (excl. chemotherapy and radiation therapy)</t>
  </si>
  <si>
    <t>Metastatic triple negative breast cancer (mTNBC) is an aggressive type of breast cancer and has a poor prognosis. Patients with mTNBC do not have targeted therapy options, and the current mainstay treatment that is chemotherapy has poor treatment outcome. This project will develop a desperately needed targeted therapy for better treatment of metastatic TNBC, using our innovative nanomedicine “BioC” that effectively targets and kills mTNBC cells while leaving healthy cells unaffected.</t>
  </si>
  <si>
    <t>Dr Rowan Martin-Hughes</t>
  </si>
  <si>
    <t>Determining the health and economic benefits from public housing interventions for people who use drugs in Australia</t>
  </si>
  <si>
    <t>health equity | social determinants of health | epidemiological modelling</t>
  </si>
  <si>
    <t>drug use</t>
  </si>
  <si>
    <t>efficiency</t>
  </si>
  <si>
    <t>People who use drugs (PWUD) in Australia are a stigmatised population who experience above-average levels of unstable housing. This project will (1) Quantify for the first time the causal impact of stable housing for people who use drugs on incarceration, drug use frequency, overdose, employment and mental health, and (2) Estimate the total health and economic benefits of housing interventions to provide urgently needed evidence to decisionmakers to ensure PWUD in Australia are not left behind.</t>
  </si>
  <si>
    <t>Dr Sherry Wu</t>
  </si>
  <si>
    <t>Improving efficacy and reducing side effects of cancer nanomedicines</t>
  </si>
  <si>
    <t>medical biotechnology diagnostics (incl. biosensors) | cancer therapy (excl. chemotherapy and radiation therapy)</t>
  </si>
  <si>
    <t>Nanotechnology has shown great success in facilitating the delivery of a wide range of therapeutics to  tumours, including chemotherapies, nucleic acid-based therapeutics, and immune therapies. However, only ~10% of the injected dose reaches tumours. This is due to our body's immune cells engulfing these foreign nanoparticles. The aim of the project is to understand nanoparticle-cell interactions and to develop an effective strategy to enhance nanoparticle delivery to tumours.</t>
  </si>
  <si>
    <t>Prof Hilda Pickett</t>
  </si>
  <si>
    <t>Telomerase proteostasis in human health and disease</t>
  </si>
  <si>
    <t>telomeres</t>
  </si>
  <si>
    <t>senescence</t>
  </si>
  <si>
    <t>telomerase</t>
  </si>
  <si>
    <t>cell proliferation</t>
  </si>
  <si>
    <t>cellular mechanisms</t>
  </si>
  <si>
    <t>Telomeres are repetitive sequences at the ends of linear chromosomes that regulate the number of times a cell can divide. Activation of the enzyme telomerase can extend telomeres and counteract cellular aging. The project aims to investigate the role of a novel, and previously uncharacterised, protein as a negative regulator of telomerase activity. The project then aims to determine whether inhibition of this protein can prolong the lifespan of normal human cells by increasing telomere length.</t>
  </si>
  <si>
    <t>Prof Karla Helbig</t>
  </si>
  <si>
    <t>Artificial lipid droplets: towards development of pan-antiviral solutions</t>
  </si>
  <si>
    <t>Viral infection and replication can be limited by the innate cellular antiviral response. Lipid droplets are now known to be involved in providing a robust and efficient antiviral response. This proposal aims to optimize the composition and delivery of artificial lipid droplets to boost the innate immune response and reduce the ability of viruses to replicate. This approach will be tested against a wide range of viruses to develop a world-first universal antiviral therapeutic.</t>
  </si>
  <si>
    <t>Assoc Prof Shivashankar Hiriyur Nagaraj</t>
  </si>
  <si>
    <t>Intersecting epidemics: genetic and clinical determinants of comorbid chronic kidney disease and diabetes in Indigenous Australians</t>
  </si>
  <si>
    <t>genomics | indigenous data and data technologies</t>
  </si>
  <si>
    <t>Aboriginal communities in remote areas are disproportionately affected by kidney disease and related conditions such as diabetes, and high blood pressure. This project aims to study the genetic factors responsible for these diseases in Aboriginal communities across multiple clinical sites. By understanding these factors, we can considerably improve diagnosis and early treatment. This research can also help in designing new drugs and building research and medical skills in these communities.</t>
  </si>
  <si>
    <t>Dr Daniel Fernandez-Ruiz</t>
  </si>
  <si>
    <t>Long non-coding RNAs: master regulators of T cell fate</t>
  </si>
  <si>
    <t>cellular immunology | cell development, proliferation and death | genomics</t>
  </si>
  <si>
    <t>immune modulation</t>
  </si>
  <si>
    <t>This project aims to decipher how T cells, vital in disease protection, make decisions about their behaviour and memory formation across different organs. We hypothesise that these decisions are instructed by specific immune signalling proteins, termed cytokines, and regulated by long non-coding RNA (lncRNAs). Our goal is to define these signals and establish the role of lncRNAs in these processes. This could improve vaccines and therapies by enabling precise manipulation of T cell responses.</t>
  </si>
  <si>
    <t>Assoc Prof Quenten Schwarz</t>
  </si>
  <si>
    <t>Exploring new anti-apoptotic roles of intracrine VEGF in cartilage development and disease</t>
  </si>
  <si>
    <t>craniofacial development</t>
  </si>
  <si>
    <t>vascular endothelial growth factor (vegf)</t>
  </si>
  <si>
    <t>embryonic development</t>
  </si>
  <si>
    <t>chondrocytes</t>
  </si>
  <si>
    <t>In contrast to its predominant role in blood vessels, we have identified a novel molecular pathway through which vascular endothelial growth factor A (VEGF) regulates cartilage survival. Using novel animal models and engineered cells we intend to unravel how this molecular pathway controls cartilage development. Our analysis stands to provide new insight to the origin and treatment of craniofacial birth defects and to the biological roles of VEGF in bone growth, cancer and osteoarthritis.</t>
  </si>
  <si>
    <t>Prof Peter Rutledge</t>
  </si>
  <si>
    <t>Hijacking the mycobacterial protein degradation system for new drugs against tuberculosis</t>
  </si>
  <si>
    <t>proteins and peptides | medical bacteriology  | pharmacology and pharmaceutical sciences not elsewhere classified</t>
  </si>
  <si>
    <t>There is an urgent need for new drugs to treat Tuberculosis (TB) and other pathogenic mycobacteria and to shorten therapy. The protein degradation system is essential for the survival of mycobacteria. A family of cyclic peptides act on this system to kill M. tuberculosis (Mtb). These peptides will be adapted to develop Bacterial Proteolysis-Targeted Chimeras (BacPROTACs) that degrade essential mycobacterial proteins. These BacPROTACs will be tested against pre-clinical models of Mtb infection.</t>
  </si>
  <si>
    <t>Dr Tamara Yawno</t>
  </si>
  <si>
    <t>Nanomedicine for preterm brain injury</t>
  </si>
  <si>
    <t xml:space="preserve">infant and child health | foetal development and medicine | obstetrics and gynaecology </t>
  </si>
  <si>
    <t>brain injury</t>
  </si>
  <si>
    <t>chorioamnionitis</t>
  </si>
  <si>
    <t>cerebral palsy treatments</t>
  </si>
  <si>
    <t>oligodendrocytes</t>
  </si>
  <si>
    <t>We aim to develop a first cell-free approach to regenerative medicine to treat and cure cerebral palsy. We will address this using human amnion epithelial cell derived extracellular vesicles containing neuroprotective cargo that target injured oligodendrocyte cells (brain cells).</t>
  </si>
  <si>
    <t>Dr Carlo Giannangelo</t>
  </si>
  <si>
    <t>Discovery of New Antimalarials with a Novel Mechanism of Action and Irresistible Target</t>
  </si>
  <si>
    <t>infectious agents | basic pharmacology  | proteomics and metabolomics</t>
  </si>
  <si>
    <t>Malaria continues to be a major global health challenge and resistance has emerged to all approved antimalarial agents. New medicines are desperately needed to overcome resistance and avoid the potential scenario of untreatable malaria. We have discovered a new class of molecules that kill malaria parasites by a novel, as yet unknown, mechanism. This project will reveal how these molecules kill malaria parasites, facilitating their optimal development and clinical utilisation in the future.</t>
  </si>
  <si>
    <t>Dr Danika Hill</t>
  </si>
  <si>
    <t>Total recall: Exploiting human immune memory for smarter and safer Strep A vaccine strategies</t>
  </si>
  <si>
    <t>bacteriology  | autoimmunity  | infectious diseases</t>
  </si>
  <si>
    <t>bacteria</t>
  </si>
  <si>
    <t>Despite numerous Strep A vaccine candidates undergoing or nearing clinical trials, we lack knowledge on how the immune system responds to these antigens during infection, and whether they can trigger acute rheumatic fever. Our proposal uses single-cell analysis to unravel human T and B cell memory development against Strep A in healthy individuals and discover how this differs during ARF, discoveries that have so far eluded the field and hindered vaccine development.</t>
  </si>
  <si>
    <t>Prof Bruno van Swinderen</t>
  </si>
  <si>
    <t>Time to wake up! Reversing a presynaptic anaesthetic mechanism</t>
  </si>
  <si>
    <t>synapse</t>
  </si>
  <si>
    <t>neurotransmission</t>
  </si>
  <si>
    <t>Most of us will require general anaesthesia for surgery at some point, especially as we get older. While anaesthesia induction works fine, recovery can be delayed or problematic in many patients. We have discovered a new mechanism for general anaesthesia, which we propose is partially responsible for delayed recovery and cognitive decline after surgery. We will test this idea in animal models and human neurons, to uncover novel drug treatments that will help improve recovery from anaesthesia.</t>
  </si>
  <si>
    <t xml:space="preserve">Super-mAbs for Super-Ags: A novel therapeutic strategy for life-threatening invasive streptococcal disease. </t>
  </si>
  <si>
    <t>toxic shock syndrome</t>
  </si>
  <si>
    <t>necrotising fasciitis</t>
  </si>
  <si>
    <t>Invasive Group A Streptoccus (iGAS) infection is fatal in around 28% of patients, even with antibiotics and intensive care. The problem with iGAS lies in its superantigens, toxins that send our immune system into overdrive, leading toxic shock. Our solution is to develop a cocktail of monoclonal antibodies to neutralise these toxins, which we will test first in a test tube and then in mice. Our team is poised to take a giant leap towards defeating iGAS and saving lives.</t>
  </si>
  <si>
    <t>Dr Anna Hearps</t>
  </si>
  <si>
    <t>A novel NK-cell based immunotherapy strategy for HIV cure.</t>
  </si>
  <si>
    <t>natural killer cells</t>
  </si>
  <si>
    <t xml:space="preserve">Whilst there are very effective drugs that suppress HIV, they cannot cure HIV and lifelong drug treatment is required to prevent AIDS. A major challenge in curing HIV is the persistence of 'silently' infected cells which rapidly wake up if therapy is stopped. This proposal explores a novel approach to eliminate HIV, using elite killer immune cells derived from an HIV-uninfected donor, combined with highly potent anti-HIV antibodies which facilitate immune cell-mediated killing of HIV+ cells.   </t>
  </si>
  <si>
    <t>Dr Sapna Devi</t>
  </si>
  <si>
    <t>Defining neural regulation of the tumour immune ecosystem</t>
  </si>
  <si>
    <t>sympathetic nerves</t>
  </si>
  <si>
    <t>leukocyte trafficking</t>
  </si>
  <si>
    <t>Cancer diagnosis and treatment is a highly stressful time for cancer patients.  Neural signals produced by the sympathetic nervous system are implicated in worse outcomes for cancer patients. Yet, how this occurs is still unclear. This project aims to define how signals from the nervous system induced by stress influence immune responses within tumours, with the expected outcome of revealing how targeting stress pathways can improve cancer treatment strategies.</t>
  </si>
  <si>
    <t>Prof Riccardo Dolcetti</t>
  </si>
  <si>
    <t>Off-the-shelf circular mRNA vaccine exploiting non-conventional tumour antigens to improve immunotherapy of mismatch repair-proficient colorectal cancer</t>
  </si>
  <si>
    <t xml:space="preserve">cancer therapy (excl. chemotherapy and radiation therapy) | tumour immunology </t>
  </si>
  <si>
    <t>colorectal cancer treatment</t>
  </si>
  <si>
    <t>tumour antigens</t>
  </si>
  <si>
    <t>t cell epitope</t>
  </si>
  <si>
    <t xml:space="preserve">Despite remarkable successes in other cancers, immunotherapy of colorectal cancer (CRCs) is not effective in most cases. This is due to the limited knowledge of the target antigens expressed by these tumours and that may favour their recognition and elimination by the immune system of the patient. This project aims at identifying novel classes of antigens that can be exploited to develop innovative mRNA therapeutic vaccines to improve the clinical control of the majority of CRCs. </t>
  </si>
  <si>
    <t>Assoc Prof Isuru Ranasinghe</t>
  </si>
  <si>
    <t>Safety, Effectiveness of Care, and Resource Use Associated with Elective Hospital Procedural Care (SAFER Elective Care)</t>
  </si>
  <si>
    <t>health care evaluation</t>
  </si>
  <si>
    <t>Safety and quality of health care is a global concern. This proposal outlines a novel research program to broadly examine outcomes of elective hospital procedures nationally for the first time using linked data. It will determine how often adverse events, deaths, and readmissions occur, illuminate disparities in quality, and quantify avoidable health costs. The findings will prioritise targets for quality improvement, lead to better monitoring methods, and inform interventions to improve care.</t>
  </si>
  <si>
    <t>Dr Samantha Stehbens</t>
  </si>
  <si>
    <t>Understanding microtubule-dependent cell invasion to develop anti-metastasis strategies.</t>
  </si>
  <si>
    <t xml:space="preserve">cellular interactions (incl. adhesion, matrix, cell wall) | tumour immunology </t>
  </si>
  <si>
    <t>cytoskeleton</t>
  </si>
  <si>
    <t>metastasis suppressor</t>
  </si>
  <si>
    <t>cell migration</t>
  </si>
  <si>
    <t>The spread of cancer is responsible for 90% of cancer-related deaths. Despite this, we have very few therapies that can target cells as they spread. To spread, cancer cells need to move in between other cell-types and structures that surround them. We have identified novel way to target those moving cancer cells, which makes them rupture and die. Our proposal will build on this finding and may establish new therapeutic combinations to prevent the spread of cancer.</t>
  </si>
  <si>
    <t>Dr Aparna Rao</t>
  </si>
  <si>
    <t>Identifying novel metabolic biomarkers and therapeutic targets in patients with melanoma</t>
  </si>
  <si>
    <t>predictive and prognostic markers  | solid tumours | medical biochemistry and metabolomics not elsewhere classified</t>
  </si>
  <si>
    <t>Australia has the highest incidence of melanoma globally. Although newer therapies improve outcomes, we do not fully understand why some patients relapse or do not respond to therapy. Understanding fuels that tumours use to derive energy (metabolism) could potentially answer such questions. We will use novel techniques to characterise melanoma metabolism in living tumours and aim to use this knowledge to improve diagnosis, predict outcomes and develop novel therapies for patients with melanoma.</t>
  </si>
  <si>
    <t>Assoc Prof Anna Waterhouse</t>
  </si>
  <si>
    <t>Bioengineering to Eliminate Thrombosis in Heart-Lung Machines</t>
  </si>
  <si>
    <t xml:space="preserve">biomaterials  | nanomaterials | respiratory diseases </t>
  </si>
  <si>
    <t>cardiac failure</t>
  </si>
  <si>
    <t>microfluidic</t>
  </si>
  <si>
    <t>Extra-Corporeal Membrane Oxygenation (ECMO) for heart and/or lung failure patients causes blood clotting despite current circuits being coated with heparin, and causes bleeding due to patients requiring blood thinning drugs to prevent clotting. This project will use new techniques and analysis strategies to understand ECMO clotting mechanisms, and develop a new generation surface coating to reduce clotting to ultimately reduce the need for blood thinning drugs, to reduce bleeding in patients.</t>
  </si>
  <si>
    <t>Lineage-directed differentiation therapy of acute myeloid leukaemia</t>
  </si>
  <si>
    <t>acute leukaemia</t>
  </si>
  <si>
    <t>differentiation</t>
  </si>
  <si>
    <t>Cancer results from genetic changes that promote cell growth and survival. Our research focuses on genes frequently altered in the acute leukaemias. We create genetically accurate animal models of human leukaemia allowing reversible modification of specific genes to examine their role in leukaemia development and therapy response. Ultimately we aim to improve treatment success rates for acute leukaemia patients, many of whom do not respond to current therapies.</t>
  </si>
  <si>
    <t>Dr Kai Chen</t>
  </si>
  <si>
    <t>Advancing RNA therapy for arthritis</t>
  </si>
  <si>
    <t>nanobiotechnology | analytical chemistry not elsewhere classified</t>
  </si>
  <si>
    <t>oligonucleotide</t>
  </si>
  <si>
    <t>antisense oligonucleotides</t>
  </si>
  <si>
    <t>Reducing the population-level burden of skeletal disorders (e.g., osteoporosis, osteoarthritis) is an unmet need. RNA is a molecule that carries genetic information and plays a crucial role in building proteins within our cells. Powered by an innovative imaging technique, we will develop small pieces of RNA to bind to the existing RNA in our cells, switching off genes that lead to skeletal disease development. This project will develop novel add-on therapies for skeletal disorders.</t>
  </si>
  <si>
    <t>Dr Mohamed Saad</t>
  </si>
  <si>
    <t xml:space="preserve">The novel role of protease-driven ectodomain shedding in small cell lung cancer </t>
  </si>
  <si>
    <t>molecular targets | cancer cell biology | proteomics and intermolecular interactions (excl. medical proteomics)</t>
  </si>
  <si>
    <t>small cell lung cancer</t>
  </si>
  <si>
    <t>protease</t>
  </si>
  <si>
    <t>Lung cancer is the leading cause of cancer death in Australia. Small cell lung cancer (SCLC) is an aggressive malignancy, with an overall 5-year survival rate of less than 7%. The majority of patients present with extensive and metastatic disease, contributing to a dismal 12-month median survival. Our project will investigate a family of protease enzymes as highly promising therapeutic targets and disease biomarkers in SCLC, paving the way for developing novel therapeutic and biomarker avenues.</t>
  </si>
  <si>
    <t>Assoc Prof Eddy Kizana</t>
  </si>
  <si>
    <t>Creation of Next Generation Vectors for Cardiac Gene Therapy: Toward Human Application</t>
  </si>
  <si>
    <t xml:space="preserve">cardiology (incl. cardiovascular diseases) | gene and molecular therapy </t>
  </si>
  <si>
    <t>heart failure</t>
  </si>
  <si>
    <t>Progress in gene therapy for heart disease has been limited compared to other types of targets despite strong experimental predictions of success. Much of this is due to the unexpectedly poor performance of the the gene transfer technology in human hearts. To overcome this translational barrier this project will use innovative technologies to create vectors selected for their outstanding ability to efficiently deliver therapy to human hearts enabling a breakthrough for cardiac gene therapy.</t>
  </si>
  <si>
    <t>Dr Lisa Philp</t>
  </si>
  <si>
    <t>Targeting a master regulator of cellular energetics and plasticity in treatment resistant prostate cancer.</t>
  </si>
  <si>
    <t>cancer therapy (excl. chemotherapy and radiation therapy) | cell metabolism | cancer cell biology</t>
  </si>
  <si>
    <t>androgen independent prostate cancer</t>
  </si>
  <si>
    <t>leptin</t>
  </si>
  <si>
    <t>Prostate cancer affects 25000 Australian men each year. The greatest challenge to treating these men is inescapable resistance to current treatments. Urgent new treatment options are needed. Our expert team has identified a new treatment that blocks the tumour's fuel supply, stopping cancer growth and aggressiveness. This project will develop our promising new treatment in rigorous assays using patient-derived prostate tumours, in hopes to ultimately benefit men with aggressive incurable cancer.</t>
  </si>
  <si>
    <t>Dr Heidi Welberry</t>
  </si>
  <si>
    <t>CausAID: Using Causal Artificial Intelligence and population-wide data to understand the role of infectious diseases in the aetiology of Dementia</t>
  </si>
  <si>
    <t>epidemiological methods | preventative health care</t>
  </si>
  <si>
    <t xml:space="preserve">Infections may play an important role in the development of dementia. However, it is not clear whether infections are a cause of dementia or whether they just occur more frequently among people with dementia. We will use artificial intelligence to investigate this link using population-wide Australian data - making this the largest analysis of this type in the world. We will establish what types of infections are risk factors for dementia and if there are vaccines that will help protect us. </t>
  </si>
  <si>
    <t>Dr Melanie White</t>
  </si>
  <si>
    <t>Revealing how Prickle 1 mutations cause junctional neural tube defects</t>
  </si>
  <si>
    <t>cell development, proliferation and death | cellular interactions (incl. adhesion, matrix, cell wall)</t>
  </si>
  <si>
    <t>abnormal development</t>
  </si>
  <si>
    <t>dysmorphogenesis</t>
  </si>
  <si>
    <t>birth defect</t>
  </si>
  <si>
    <t>cell development</t>
  </si>
  <si>
    <t>cell polarity</t>
  </si>
  <si>
    <t>During development, the neural tube will form the brain and the spinal cord. Failures in neural tube formation lead to severe birth defects called neural tube defects (NTDs). Most NTDs occur in a region of the spine formed by a process called junctional neurulation. We have established a transgenic quail model that enables us to study how junctional neurulation occurs live for the first time. Now we will determine how patient-derived mutations in a key protein, Prickle1, cause junctional NTDs.</t>
  </si>
  <si>
    <t>Dr Emily Gruber</t>
  </si>
  <si>
    <t>Epigenetic targeting of multiple myeloma</t>
  </si>
  <si>
    <t>cancer cell biology | haematological tumours | epigenetics (incl. genome methylation and epigenomics)</t>
  </si>
  <si>
    <t>Multiple myeloma is a common incurable blood cancer and new therapies are required to improve patient outcomes. We have unexpectedly uncovered that some multiple myeloma cells require an epigenetic protein called Menin to survive. We will characterise the molecular pathways that are controlled by Menin in multiple myeloma and test the anti-cancer efficacy of small molecules that block Menin activity using cell lines, mouse models and patient samples.</t>
  </si>
  <si>
    <t>Prof John Boyce</t>
  </si>
  <si>
    <t>Harnessing type VI secretion system lysins for fighting bacterial superbugs</t>
  </si>
  <si>
    <t>infectious agents | medical infection agents (incl. prions)</t>
  </si>
  <si>
    <t>multidrug resistance</t>
  </si>
  <si>
    <t xml:space="preserve">The rise of antibiotic resistant bacteria is a global health emergency. To avoid millions of unnecessary deaths, novel antimicrobials are desperately required. In this project we will develop new antimicrobials that directly attack an essential component of the bacterial cell wall. We have identified diverse bacterial proteins that directly kill other bacteria. We will make optimised versions of these proteins and test them for their ability to kill the most important drug resistant pathogens. </t>
  </si>
  <si>
    <t>Assoc Prof Tim Silk</t>
  </si>
  <si>
    <t>The urge-to-tic: Examining the neural and experiential bases of Tourette syndrome</t>
  </si>
  <si>
    <t>biological psychology not elsewhere classified | applied and developmental psychology not elsewhere classified</t>
  </si>
  <si>
    <t>People with Tourette Syndrome commonly experience unpleasant sensory phenomena known as premonitory urges (PUs) before they tic. PUs play an important role in treatments such as Comprehensive Behavioural Intervention for Tics (CBIT). For the first time, this interdisciplinary project will investigate both subjective experience and brain activity associated with PU, and how the experience of PU and urge-related brain activity change following CBIT treatment.</t>
  </si>
  <si>
    <t>Dr Bowen Dempsey</t>
  </si>
  <si>
    <t>A genetic signature for the neurons that control ingestion</t>
  </si>
  <si>
    <t xml:space="preserve">autonomic nervous system </t>
  </si>
  <si>
    <t>autonomic</t>
  </si>
  <si>
    <t>dysphagia</t>
  </si>
  <si>
    <t>feeding and nutrition</t>
  </si>
  <si>
    <t>The muscles that process and move food from the mouth to the stomach are controlled by a set of nerves that are genetically distinct from those that control the rest of the body. Recent work by this team suggests that expression of this genetic factor: Phox2b, is also shared by motor circuits within the brainstem that coordinate swallowing. This project will use Phox2b to identify and study these vital brain centres for the first time.</t>
  </si>
  <si>
    <t>Assoc Prof Philip Gregory</t>
  </si>
  <si>
    <t>Uncovering the functions of splice variants driving breast cancer progression</t>
  </si>
  <si>
    <t xml:space="preserve">gene expression (incl. microarray and other genome-wide approaches) | biochemistry and cell biology not elsewhere classified </t>
  </si>
  <si>
    <t>epithelial-mesenchymal transition (emt)</t>
  </si>
  <si>
    <t>Triple-negative breast cancers are aggressive cancers that readily spread and become resistant to treatments. This research will investigate a class of proteins that are poorly understood, but are associated with aggressive features in breast cancer. This information will provide unique strategies to slow the spread and counteract the development of resistance in triple-negative breast cancer.</t>
  </si>
  <si>
    <t>Prof Robin McAllen</t>
  </si>
  <si>
    <t>A small brain region that regulates host defences</t>
  </si>
  <si>
    <t xml:space="preserve">autonomic nervous system  | central nervous system  | systems physiology </t>
  </si>
  <si>
    <t>homeostasis</t>
  </si>
  <si>
    <t>brainstem</t>
  </si>
  <si>
    <t>host response</t>
  </si>
  <si>
    <t xml:space="preserve">The brain looks after many body functions subconsciously via sympathetic nerves. These come in many types, each with a special function. A recently identified set of these nerves regulates how the body responds to infection and inflammation. This proposal aims to trace the pathway that controls this function from its origins within the lower part of the brain, through a special subset of sympathetic nerves, all the way to the cells that orchestrate host defences against infection and injury. </t>
  </si>
  <si>
    <t>Dr Gonzalo del Monte Nieto</t>
  </si>
  <si>
    <t>Exploring the proliferation potential of trabecular myocardium</t>
  </si>
  <si>
    <t>developmental genetics (incl. sex determination) | cell development, proliferation and death</t>
  </si>
  <si>
    <t>heart development</t>
  </si>
  <si>
    <t>Heart attacks are one of the main causes of death worldwide. This is due to the inability of adult heart to regenerate and replace damaged or lost tissue. Surprisingly, this capacity is still present in newborns and our preliminary studies have identified the heart tissue that support this capacity. This project aims to characterise this tissue and to understand what makes it regenerative. We hope to uncover key information to inform therapeutic applications in regeneration.</t>
  </si>
  <si>
    <t>Dr Niamh Moriarty</t>
  </si>
  <si>
    <t>Promoting survival and functional integration of human neural grafts for the treatment of Parkinson's Disease</t>
  </si>
  <si>
    <t>neural transplantation</t>
  </si>
  <si>
    <t>axon guidance</t>
  </si>
  <si>
    <t>neurotrophic factors</t>
  </si>
  <si>
    <t>Parkinson’s Disease (PD) is a debilitating neurodegenerative disorder. With no disease modifying treatments, stem cell-derived neural grafts provide new hope, with evidence of restoring dopamine transmission and motor function. However, preclinical studies highlight suboptimal graft survival and integration. This proposal will focus on improving human graft function through vascularisation, combined cell and gene therapy or exercise, and address the impact on both motor and cognitive deficits.</t>
  </si>
  <si>
    <t>Dr Ramon Martinez Marmol</t>
  </si>
  <si>
    <t>Viral-induced neuronal fusion: Uncovering a new cause of neurological dysfunction.</t>
  </si>
  <si>
    <t xml:space="preserve">cellular nervous system | neurology and neuromuscular diseases | virology </t>
  </si>
  <si>
    <t>fusion protein</t>
  </si>
  <si>
    <t>Viruses can infect our nervous system, producing diseases that affect millions of people every year. Most viruses enter our cells by fusing with them. Once inside, they induce cells to fuse with other cells to propagate the infection through our body. However, it is not known if brain neurons infected by viruses can fuse with other neurons. We aim to determine if the fusion of neurons represents a major cause of the chronic neurological symptoms associated with COVID-19 and herpes infections.</t>
  </si>
  <si>
    <t>Dr Dana Hutchinson</t>
  </si>
  <si>
    <t>Impact of biased agonism at the GLP-1R in the treatment of obesity and type 2 diabetes</t>
  </si>
  <si>
    <t>basic pharmacology  | cell metabolism | receptors and membrane biology</t>
  </si>
  <si>
    <t>glucose homeostasis</t>
  </si>
  <si>
    <t>energy balance</t>
  </si>
  <si>
    <t>The prevalence of obesity and type 2 diabetes continues to rise in Australia. Management of diabetes is often associated with adverse side effects that can limit patient compliance and adherence, and there are few drugs available for the treatment of obesity. This project seeks to understand how a druggable receptor produces its physiological effects in response to a group of obesity/diabetes treatments. This will aide in the design of future drugs with greater efficacy and less side effects.</t>
  </si>
  <si>
    <t>Assoc Prof Francesca Frentiu</t>
  </si>
  <si>
    <t>Combatting Mosquito-Borne Encephalitic Viruses: New Biocontrol and Risk Prediction Tools</t>
  </si>
  <si>
    <t xml:space="preserve">public health not elsewhere classified | medical virology </t>
  </si>
  <si>
    <t>zoonoses</t>
  </si>
  <si>
    <t>japanese encephalitis</t>
  </si>
  <si>
    <t>murray valley encephalitis</t>
  </si>
  <si>
    <t xml:space="preserve">Currently there are very few control tools available for mosquito-borne encephalitic viruses that cause outbreaks in Australia, such as Japanese or Murray Valley encephalitis. The project will produce a new biocontrol tool for use in eliminating vector mosquito populations, thus reducing virus transmission.  We will also develop new predictive tools for identifying areas at high risk of virus transmission, to guide biocontrol release in the field and improve public health preparedness.   </t>
  </si>
  <si>
    <t>Prof Lisa Butler</t>
  </si>
  <si>
    <t>PRO-RUST therapy to trigger prostate cancer ferroptosis</t>
  </si>
  <si>
    <t xml:space="preserve">cancer cell biology | predictive and prognostic markers  | medical biochemistry - lipids </t>
  </si>
  <si>
    <t>lipid peroxidation</t>
  </si>
  <si>
    <t>This project is focused on exploiting an induced vulnerability in iron-dependent metabolism to destroy high-risk prostate cancer, which currently lacks optimal therapies. Our team will be the first to apply precision metabolic strategies to target this therapy to the individual patient.</t>
  </si>
  <si>
    <t>Assoc Prof Vihandha Wickramasinghe</t>
  </si>
  <si>
    <t>Mechanisms underlying the pathology of spliceosomal mutations in myelodysplastic syndromes and cancer</t>
  </si>
  <si>
    <t xml:space="preserve">systems biology | biochemistry and cell biology not elsewhere classified </t>
  </si>
  <si>
    <t>rna processing</t>
  </si>
  <si>
    <t>It has recently been discovered that there are a discrete set of mutations that are likely causal to many blood cancers. These mutations cause widespread changes to how genetic information is processed in a cell, but the precise changes and which are important to cancer are unknown. We have developed a novel system to detect these important changes, and to uncover how they affect cellular behaviour. We will use this system to help identify new therapies targeting these blood cancer mutations.</t>
  </si>
  <si>
    <t>Dr Jodie Avery</t>
  </si>
  <si>
    <t>Enhanced Outcomes for young people with endometriosis through diagnostic delay reduction.</t>
  </si>
  <si>
    <t>obstetrics and gynaecology  | radiology and organ imaging | mental health services</t>
  </si>
  <si>
    <t>endometriosis</t>
  </si>
  <si>
    <t>We will reduce the diagnostic delay of endometriosis in young people by combining specialist MRIs and optional ultrasounds using an artificial intelligence algorithm.  We will determine health impact of an imaging diagnosis in young people; assess the applicability of an imaging diagnosis; estimate imaging diagnosis prevalence; and quantify the impact of an imaging diagnosis of endometriosis on life outcomes, quality of life and health care costs using validated and new tools for young people.</t>
  </si>
  <si>
    <t>Dr Lynette Beattie</t>
  </si>
  <si>
    <t>T Cell Synergy for Malaria killing</t>
  </si>
  <si>
    <t>cellular immunology | infectious agents</t>
  </si>
  <si>
    <t>parasitic disease</t>
  </si>
  <si>
    <t xml:space="preserve">Malaria parasites infect cells of the liver before they infect red blood cells. Most malaria vaccines aim to generate large numbers of antibodies that block the parasites from invading the liver cells. We have shown that an addition to antibodies, a combination of helper T cells and cytotoxic T cells, if they are present together, are better at controlling the liver stage of infection. We wish to understand why and how having both cells is better than having only one type of cell present. </t>
  </si>
  <si>
    <t>Prof Susan Walker</t>
  </si>
  <si>
    <t>Novel methods to identify women at risk of preeclampsia late in pregnancy.</t>
  </si>
  <si>
    <t>pre-eclampsia</t>
  </si>
  <si>
    <t xml:space="preserve">Preeclampsia is one of the most serious complications of pregnancy. There are no treatments for preeclampsia, and no way to accurately predict women at risk. We have discovered many novel proteins with strong associations with late-onset preeclampsia. We will create point-of-care tests for our top molecules that can be used to predict women at risk in all clinical settings. We will validate using large cohorts and create highly sensitive tests using our top performing molecules. </t>
  </si>
  <si>
    <t>Dr Dorothea Dumuid</t>
  </si>
  <si>
    <t>Not everyone has the same 24 hours in a day: Addressing time inequality through AI-based personalised time-use interventions</t>
  </si>
  <si>
    <t>behavioural epidemiology | biostatistics | evolutionary computation</t>
  </si>
  <si>
    <t>lifestyle</t>
  </si>
  <si>
    <t>Every day we juggle many competing demands on our time. Incorporating one-size-fits-all time-use interventions (eg increase physical activity to 30 minutes/day) into our lives can be impossible or unsustainable. We will develop new methods that search across all daily activities (sleep, sedentary behaviours and physical activities) to obtain a menu of different time-use changes that all have the same health benefit, giving people flexibility and choice in how they wish to improve their time use.</t>
  </si>
  <si>
    <t>Assoc Prof Theresa Hickey</t>
  </si>
  <si>
    <t>Rebalancing sex hormone signalling in the breast ecosystem to reduce cancer risk</t>
  </si>
  <si>
    <t>cancer cell biology | cancer therapy (excl. chemotherapy and radiation therapy) | endocrinology</t>
  </si>
  <si>
    <t>breast cancer prevention</t>
  </si>
  <si>
    <t>endocrine therapy</t>
  </si>
  <si>
    <t>androgen stimulation</t>
  </si>
  <si>
    <t>Prevention of breast cancer is essential to reduce death from this disease. Currently, prevention involves treating women at high risk of developing breast cancer with surgery or drugs used in treatment of the disease (e.g. hormonal therapy). These approaches have considerable side-effects limiting use in healthy women. This project proposes a new approach that stimulates a natural hormone pathway in the breast to cause multiple changes that together act to reduce risk of developing cancer.</t>
  </si>
  <si>
    <t>Prof Evdokia Dimitriadis</t>
  </si>
  <si>
    <t>A new way to see endometrial receptivity defects and implantation failure.</t>
  </si>
  <si>
    <t xml:space="preserve">obstetrics and gynaecology  | reproduction </t>
  </si>
  <si>
    <t>uterus</t>
  </si>
  <si>
    <t>embryo implantation</t>
  </si>
  <si>
    <t>assisted reproductive technology (art)</t>
  </si>
  <si>
    <t>Infertility affects 1 in 6 couples, often in silence and with shame. A major cause is the uterine lining's failure to prepare for embryo attachment. Currently, there's no way to identify when the lining is ready for embryo attachment, nor effective treatments. This study aims to explore uterine surface cell function and develop new therapies and diagnostics for implantation failure.</t>
  </si>
  <si>
    <t>Mechanistic Insights and Therapeutic Targeting of small RNAs in Acinetobacter baumannii</t>
  </si>
  <si>
    <t>This proposal aims to understand how a superbug that causes severe infections in hospitalised patients worldwide and is known to be resistant to almost all available antibiotics, causes disease. We then plan on using this information to guide the development of a new type of therapy to treat this severe infection.</t>
  </si>
  <si>
    <t>Prof David Bishop</t>
  </si>
  <si>
    <t>Discovering new mitochondrial markers of biological ageing to inform targeted strategies to promote healthy ageing.</t>
  </si>
  <si>
    <t>exercise training</t>
  </si>
  <si>
    <t>We live in a world that is rapidly ageing. To tackle the many burdens associated with ageing, urgent and comprehensive research is required to better understand the ageing process. Our creative approach is to perform the first-ever study that will discover mitochondrial changes that are inevitable with ageing, and those that can be attributed to declining levels of physical activity. Our findings will be critical to developing better policy and therapeutic interventions to combat ageing.</t>
  </si>
  <si>
    <t>Dr Christopher Howard</t>
  </si>
  <si>
    <t>“COVID &amp; Beyond”: Innovative rapid response nanoprobes to detect the next pandemic threat.</t>
  </si>
  <si>
    <t>medical biotechnology diagnostics (incl. biosensors)</t>
  </si>
  <si>
    <t>This project will develop a suite of innovative nanoprobes for rapid response application in diagnostic platforms to detect pandemic risk pathogens including coronaviruses and flu. The project will also focus on pandemic preparedness by using molecular discovery platforms to identify novel probes binding emerging covid virus variants such as Omicron and future viral threats. The project seeks to create diagnostics against viruses which don't yet exist: Virus-X</t>
  </si>
  <si>
    <t>Assoc Prof Hamish Meffin</t>
  </si>
  <si>
    <t>NEXT-GENERATION ENCODING OF ELECTRICAL STIMULATION FOR SENSORY CORTICAL PROSTHESES</t>
  </si>
  <si>
    <t>neural engineering</t>
  </si>
  <si>
    <t>sensory cortex</t>
  </si>
  <si>
    <t>visual cortex</t>
  </si>
  <si>
    <t>prosthesis</t>
  </si>
  <si>
    <t>Electrodes implanted in the brain can partially restore vision in blind patients by encoding data from video into patterns of electrical stimulation that activate neurons. This project will advance new ways to optimally encode this information – innovatively applying the same coding principles used by the brain – and test the quality of images reconstructed. This will drive major expected breakthroughs in the quality of vision restored and the ability to tailor stimulation to the individual.</t>
  </si>
  <si>
    <t>Prof Justine Mintern</t>
  </si>
  <si>
    <t xml:space="preserve">Enhancing mRNA vaccines by exploiting pathways of antigen presentation </t>
  </si>
  <si>
    <t>nanomaterials | applied immunology (incl. antibody engineering, xenotransplantation and t-cell therapies)</t>
  </si>
  <si>
    <t>mRNA-LNP vaccines, such as those used to prevent COVID-19 infection, are an exciting new frontier in vaccination. Currently, they are limited by their ability to elicit short-lived immune responses and, in some individuals, elicit adverse events. Here, we will investigate new innovations to improve the immunogenic outcomes and safety profile of mRNA-LNP vaccines.</t>
  </si>
  <si>
    <t>Dr Holly Voges</t>
  </si>
  <si>
    <t>Heart valve organoids to identify therapeutic targets for Rheumatic Heart Disease</t>
  </si>
  <si>
    <t>cardiology (incl. cardiovascular diseases) | regenerative medicine (incl. stem cells) | tissue engineering</t>
  </si>
  <si>
    <t>rheumatic heart disease</t>
  </si>
  <si>
    <t>heart valve disease</t>
  </si>
  <si>
    <t>This project aims to identify future medicines for Rheumatic heart disease (RHD) by increasing our understanding of the biology causing permanent valve damage. RHD is rife in Aboriginal and Torres Strait Islander Australians. There is no treatment, vaccine or biomarkers for RHD. We aim to use human heart valve tissue made from stem cells to develop better testing and treatment for patients with RHD.</t>
  </si>
  <si>
    <t>Dr Vicki Athanasopoulos</t>
  </si>
  <si>
    <t>Understanding the mechanism of RELB glomerulonephritis to improve kidney outcomes in the Tiwi Islands</t>
  </si>
  <si>
    <t>nephrology and urology  | immunology not elsewhere classified</t>
  </si>
  <si>
    <t xml:space="preserve">Indigenous Australians of the Tiwi Islands have excessive rates of chronic kidney disease (CKD) thought to be partly driven by genetics. We have generated an animal model, expressing one of these Tiwi-specific gene variants, which develops kidney disease. This project aims to understand how kidney disease develops in this model and compare it to human disease, with the aim of developing specific treatments. </t>
  </si>
  <si>
    <t>Dr Antonella Papa</t>
  </si>
  <si>
    <t>Targeting the non-canonical protein-phosphatase activity of PTEN for new breast cancer therapies</t>
  </si>
  <si>
    <t>signal transduction | protein trafficking | cell development, proliferation and death</t>
  </si>
  <si>
    <t>phosphatase</t>
  </si>
  <si>
    <t>PTEN is an important enzyme that controls proliferation of many cell types. When PTEN is no longer functional, that is mutated, tumours develop. PTEN acts on different substrates and we have discovered a new PTEN target that is controlled by a non-canonical PTEN activity. This new target, called glucocorticoid receptor - GR, is active in PTEN mutant cells and stops their excessive growth. We want to study how PTEN controls GR activity and test how targeting GR better treats PTEN mutant cancers.</t>
  </si>
  <si>
    <t>Dr Derek Sarovich</t>
  </si>
  <si>
    <t>Using Meta-Omics to Improve Diagnosis and Treatment of Chronic Obstructive Pulmonary Disease Exacerbations</t>
  </si>
  <si>
    <t xml:space="preserve">infectious agents | genomics | respiratory diseases </t>
  </si>
  <si>
    <t>Over-prescription of antibiotics has led to the emergence of multi-drug resistant pathogens that are difficult, and in some cases, impossible, to treat. This project will use advanced methods, to better detect and diagnose infections in patients with chronic obstructive pulmonary disease. Our work will pave the way for truly personalised treatment strategies, ultimately reducing the current high rates of morbidity and mortality associated with complex chronic infections.</t>
  </si>
  <si>
    <t>Assoc Prof Catherine Butler</t>
  </si>
  <si>
    <t>Defining how pathogenic bacterial membrane vesicles impact neurodegenerative processes in Alzheimer's disease</t>
  </si>
  <si>
    <t xml:space="preserve">bacteriology  | periodontics | central nervous system </t>
  </si>
  <si>
    <t>brain cell damage</t>
  </si>
  <si>
    <t>vesicle transport</t>
  </si>
  <si>
    <t>We believe that bacterial membrane vesicles (BMVs) are released by pathogenic bacteria into the bloodstream during severe gum disease, cross the blood brain barrier, enter the brain and cause pathology similar to Alzheimer’s disease (AD). BMVs purified from oral pathogens and inoculated into mice, were shown to produce AD-like pathology. This project will show how and when BMVs damage the brain, how long BMVs last in the brain and whether damage can be reversed once the BMVs are gone.</t>
  </si>
  <si>
    <t>Assoc Prof Pilar Blancafort</t>
  </si>
  <si>
    <t>REPROGRAMMING STRESS-INDUCED CELLULAR SIGNALING TO IMPROVE THERAPY RESPONSES IN OVARIAN CANCER</t>
  </si>
  <si>
    <t>cancer cell biology | molecular targets | cancer therapy (excl. chemotherapy and radiation therapy)</t>
  </si>
  <si>
    <t>oncogenes</t>
  </si>
  <si>
    <t>cisplatin resistance</t>
  </si>
  <si>
    <t>Ovarian cancer is a deadly disease in which cancer cells quickly spread and become resistant to chemotherapeutics that cause cell death by damaging the DNA. We propose that AAMDC is a new driver of treatment resistance in a subset of ovarian cancers that have very poor survival. AAMDC promotes the survival and expansion of ovarian cancer cells in response to the stress induced by the treatment. Lastly, we outline targeted agents  to combat these cancers restoring the sensitivity to treatment.</t>
  </si>
  <si>
    <t>Dr Isabelle Munoz</t>
  </si>
  <si>
    <t>Developing novel CAR T cells with enhanced metabolic performance for solid tumor treatment</t>
  </si>
  <si>
    <t xml:space="preserve">applied immunology (incl. antibody engineering, xenotransplantation and t-cell therapies) | immunology not elsewhere classified | tumour immunology </t>
  </si>
  <si>
    <t>CAR T cell therapy, which uses a patient’s own T cells modified to make a synthetic receptor for cancer cell recognition and killing, has proven to be very effective to treat certain blood cancers. However, it has not been approved for solid tumours due to a failure of the cells to persist long-term. Through genetic engineering, we aim to modify the CAR T cell’s metabolism to generate metabolically fitter cells that persist longer and enable eradication of previously untreatable cancers.</t>
  </si>
  <si>
    <t>Prof Rajiv Khanna</t>
  </si>
  <si>
    <t>Ebvirumab - a novel human antibody for the treatment of EBV-associated diseases</t>
  </si>
  <si>
    <t>Epstein-Barr virus is a common herpesvirus which is associated with multiple diseases. We have developed novel human monoclonal antibodies that may be used to prevent or treat EBV-associated diseases including glandular fever, blood cancers and autoimmune diseases. This project is aiming to assess Ebvirumab as a prophylactic/therapeutic strategy in preclinical setting with a long-term goal to progress this therapy to a human clinical trial.</t>
  </si>
  <si>
    <t>Prof Damien Keating</t>
  </si>
  <si>
    <t>Thermoregulation from the bottom up</t>
  </si>
  <si>
    <t>emergency medicine | sensory systems</t>
  </si>
  <si>
    <t>thermoregulation</t>
  </si>
  <si>
    <t>paracetamol</t>
  </si>
  <si>
    <t>vagus nerve</t>
  </si>
  <si>
    <t>Paracetamol is the most used drug worldwide and effectively reduces body temperature for the treatment of fever and other conditions. However, overdose causes lethal liver damage and this limits the dosage of this drug. We have discovered how Paracetamol lowers body temperature and this project aims to further understand this mechanism to create safer and more effective therapeutic approaches for lowering body temperature for improved health outcomes.</t>
  </si>
  <si>
    <t>Dr Stuart Hodgetts</t>
  </si>
  <si>
    <t>Red and near infrared photobiomodulation therapy for spinal cord repair using implanted devices</t>
  </si>
  <si>
    <t>medical physics</t>
  </si>
  <si>
    <t>phototherapy</t>
  </si>
  <si>
    <t>Spinal cord injury is devastating; nerve damage is irreversible, leading to lifelong disability, and no established treatment exists. Light therapy, called photobiomodulation, can reduce inflammation, protect nerves, and promote healing. We have developed an implantable, wireless device to deliver clinically relevant doses of therapeutic light to the injury site. The proposed treatment will limit damage, improve function, and lead to positive long-term outcomes for thousands of patients.</t>
  </si>
  <si>
    <t>Assoc Prof Karen Gregory</t>
  </si>
  <si>
    <t>Dissecting the genetic diversity and therapeutic potential in targeting trace amine receptor 1 for psychiatric disorders</t>
  </si>
  <si>
    <t>basic pharmacology  | structural biology (incl. macromolecular modelling)</t>
  </si>
  <si>
    <t>Psychiatric disorders are associated with significant burden and sub-optimal medications. We aim to understand how brain cells respond to trace amine neurotransmitters and the impact of genetic variants in the receptor protein (TAAR1). TAAR1 activators are promising new psychiatric medicines. This project will use advanced computational protein modelling and create detailed TAAR1 cell signalling profiles to guide drug discovery efforts for new and improved medicines.</t>
  </si>
  <si>
    <t>Dr David Jacques</t>
  </si>
  <si>
    <t>Understanding the functions, interactions, and therapeutic potential of the Human T-cell Leukaemia Virus capsid</t>
  </si>
  <si>
    <t>virology  | structural biology (incl. macromolecular modelling) | molecular medicine</t>
  </si>
  <si>
    <t>retroviral infection</t>
  </si>
  <si>
    <t>encapsidation</t>
  </si>
  <si>
    <t>viral proteins</t>
  </si>
  <si>
    <t>antiviral agents</t>
  </si>
  <si>
    <t>Human T-cell Leukaemia Virus (HTLV) is an untreatable virus similar to HIV. HTLV causes lethal cancers and degenerative conditions, and the indigenous peoples of central Australia have the highest rates of it in the world. Recent work on HIV has discovered a new approach to preventing infection – drugs that break the viral shell (the capsid). This project aims to show that the HTLV capsid is also a drug target and that it should be exploited to prevent the spread of this neglected disease.</t>
  </si>
  <si>
    <t>New insights into HIV-induced cardiovascular disease</t>
  </si>
  <si>
    <t>foam cell</t>
  </si>
  <si>
    <t>People with HIV are at increased risk of atherosclerotic heart disease, but the reasons for this are unknown. We have found immune cells and other blood factors which drive early stages of heart disease are altered in people with HIV in a way that promotes atherosclerosis. Here, we will uncover the mechanisms of these changes and develop a novel high throughput tool to identify therapeutic inhibitors of early atherosclerosis events to better predict and prevent heart disease in people with HIV.</t>
  </si>
  <si>
    <t>Dr Terry Kwok</t>
  </si>
  <si>
    <t>Targeting evolution to combat Helicobacter pylori antibiotic resistance</t>
  </si>
  <si>
    <t xml:space="preserve">bacteriology  | medical bacteriology </t>
  </si>
  <si>
    <t>bacterial evolution</t>
  </si>
  <si>
    <t>Helicobacter pylori (Hp) chronically infects half of humans worldwide and is the highest risk factor for stomach cancer development. But increasing resistance to antimicrobial drugs means we may soon lose our ability to prevent stomach cancer and stomach ulcers. This research aims to find ways to prevent Hp from becoming resistant to antibiotics so we can enhance the activity of currently available treatment options and retain their efficacy into the foreseeable future.</t>
  </si>
  <si>
    <t>Assoc Prof Christopher Tonkin</t>
  </si>
  <si>
    <t>Molecular Basis of Toxoplasma’s Interaction with the Brain</t>
  </si>
  <si>
    <t>microbiology not elsewhere classified</t>
  </si>
  <si>
    <t>toxoplasma gondii</t>
  </si>
  <si>
    <t>latency</t>
  </si>
  <si>
    <t>toxoplasmosis</t>
  </si>
  <si>
    <t>central nervous system (cns)</t>
  </si>
  <si>
    <t>Toxoplasmosis, caused by the parasite Toxoplasma, is an insidious disease that lays dormant in the brain. Latently infected individuals can re-develop acute symptoms upon immunosuppression and loose vision due to eye damage. Toxoplasma infection is also associated with psychiatric and neurological disorders. Here we will determine how Toxoplasma remains latent in the brain by revealing how it manipulates host neurons, highlighting much needed avenues to clear chronic infection</t>
  </si>
  <si>
    <t>Assoc Prof Edwina McGlinn</t>
  </si>
  <si>
    <t>In utero correction of craniofacial malformations</t>
  </si>
  <si>
    <t>cell development, proliferation and death | developmental genetics (incl. sex determination)</t>
  </si>
  <si>
    <t>mouse genetics</t>
  </si>
  <si>
    <t>Abnormal development of the head and face represents some of the most common human malformations observed at birth, with corrective surgery the current means to limit the otherwise life-long consequences. In this project, we will investigate how genes, diet, and environmental chemicals all impact formation of the head and face, with the goal of developing non-surgical therapeutic interventions for craniofacial malformation.</t>
  </si>
  <si>
    <t xml:space="preserve">Portable Electromagnetic Torso Scanner </t>
  </si>
  <si>
    <t>biomedical imaging | electronic sensors | engineering electromagnetics</t>
  </si>
  <si>
    <t>microwave</t>
  </si>
  <si>
    <t>Hepatic steatosis and fibrosis are the most prevalent liver diseases worldwide. They are caused by the accumulation of fat inside liver from hazardous alcohol consumption and in association with obesity, diet quality and metabolic abnormalities associated with diabetes. This project aims at developing a portable electromagnetic scanning device to accurately quantify liver fat and fibrosis and monitor changes due to different therapies. It will be key in prevention and management of this disease.</t>
  </si>
  <si>
    <t>Prof Peter Hoffmann</t>
  </si>
  <si>
    <t>Diagnosis of Lymph Node Metastasis in Endometrial Cancer</t>
  </si>
  <si>
    <t>Metastasis is the primary cause of death from solid cancers especially in endometrial cancer. In most patients it is impossible to know without radical surgery who is suffering from metastasis. This project will develop a diagnostic method utilizing latest mass spectrometry technology to determine these patients. The new diagnostic method will save lives and spare patients unnecessary interventions which are associated with significant morbidity and loss of quality of life.</t>
  </si>
  <si>
    <t>Dr Prue Pereira-Fantini</t>
  </si>
  <si>
    <t>One size does not fit all: optimising respiratory support for the smallest neonates</t>
  </si>
  <si>
    <t>lung mechanics</t>
  </si>
  <si>
    <t>lung injury</t>
  </si>
  <si>
    <t>The number of babies treated after birth at 22-25 weeks gestation has increased 2.3-fold in the last decade. These babies have high mortality &amp; disability risk due to early respiratory failure. Current care practices are based on evidence from babies born &gt;26 weeks gestation, but these babies' lungs differ. We will determine how common neonatal intensive care treatments can best be used to protect the lungs of our most vulnerable babies.</t>
  </si>
  <si>
    <t>Assoc Prof Shayanti Mukherjee</t>
  </si>
  <si>
    <t>Advancing Pelvic Organ Prolapse Surgical Outcomes with Surface Engineering</t>
  </si>
  <si>
    <t>urogenital disorders</t>
  </si>
  <si>
    <t>gynaecology</t>
  </si>
  <si>
    <t>surgical reconstruction</t>
  </si>
  <si>
    <t xml:space="preserve">Pelvic Organ Prolapse is a neglected gynecological disease affecting 25% of women. There is no cure. Surgical treatments often fail, and the use of vaginal mesh is banned due to unacceptable side effects. This project applies principles nanotechnology to combat such undesirable adversities. Using our unique preclinical models, we will pave the way for new solutions to radically transform health outcomes, reduce healthcare costs and improve women’s quality of life. </t>
  </si>
  <si>
    <t>Assoc Prof James Van Gelder</t>
  </si>
  <si>
    <t>Injectable bioscaffold for structural spinal repair.</t>
  </si>
  <si>
    <t xml:space="preserve">regenerative medicine (incl. stem cells) | medical bacteriology </t>
  </si>
  <si>
    <t>bone</t>
  </si>
  <si>
    <t>fracture repair</t>
  </si>
  <si>
    <t>radiology</t>
  </si>
  <si>
    <t>osteoporosis</t>
  </si>
  <si>
    <t xml:space="preserve">The team have an injectable cement with potential for supporting healing bones, regenerating new bone, gradually releasing medication and the biodegrading. The team are targeting osteoporotic spinal fractures, spinal surgery for osteoporotic patients and spinal infections such as TB. The research includes refinement of the system for safe injection under radiological guidance. The research proposal also includes trials in sheep to simulate human applications. </t>
  </si>
  <si>
    <t>Prof David Spanswick</t>
  </si>
  <si>
    <t>Targeting chronic pain: non-pharmacological manipulation of endogenous adenosine</t>
  </si>
  <si>
    <t>cellular nervous system | pharmaceutical sciences | sensory systems</t>
  </si>
  <si>
    <t>pain transmission</t>
  </si>
  <si>
    <t>adenosine</t>
  </si>
  <si>
    <t>sensory neurons</t>
  </si>
  <si>
    <t>Chronic pain is very common with one in five Australians suffering from long-term pain that is serious enough to cause disability. This type of pain is difficult to treat and most medicines come with side effects and don’t provide adequate relief in most cases. This project will focus on identifying new ways to treat pain and new therapeutics that are safer and more effective.</t>
  </si>
  <si>
    <t>Prof Aleksandar Rakic</t>
  </si>
  <si>
    <t>Development Grants</t>
  </si>
  <si>
    <t>2024 Development Grants</t>
  </si>
  <si>
    <t>Melanoma detection with terahertz quantum technology: accurate early diagnosis and progression assessment</t>
  </si>
  <si>
    <t>photonic and electro-optical devices, sensors and systems (excl. communications) | dermatology | epigenetics (incl. genome methylation and epigenomics)</t>
  </si>
  <si>
    <t>malignant skin melanoma</t>
  </si>
  <si>
    <t>dna</t>
  </si>
  <si>
    <t>spectroscopy</t>
  </si>
  <si>
    <t>Early detection of skin cancer provides the best opportunity for cure. This project will deliver an innovative clinical tool, save lives by pushing the boundary in early skin cancer detection before the disease is visible. The outcomes will provide a significant step forward in combating this disease prevalent in Australia.</t>
  </si>
  <si>
    <t>Dr Chengxue Helena Qin</t>
  </si>
  <si>
    <t>Development of Innovative Small Molecules for Therapeutic Intervention for Pulmonary Arterial Hypertension</t>
  </si>
  <si>
    <t xml:space="preserve">molecular medicine | basic pharmacology </t>
  </si>
  <si>
    <t>pulmonary hypertension</t>
  </si>
  <si>
    <t>medicinal chemistry</t>
  </si>
  <si>
    <t>g-protein coupled receptors</t>
  </si>
  <si>
    <t>Pulmonary arterial hypertension (high blood pressure in lung) is an incurable and fatal disorder, disproportionately affecting women. We have found an inflammatory protein that is central to its progression, and its activation by a small molecule drug may prevent and potentially reverse damage to blood vessels. We seek to design and optimise a library of small molecules capable of potently and specifically targeting this protein, such that outcomes for patients suffering PAH are vastly improved.</t>
  </si>
  <si>
    <t>Prof Eric Reynolds</t>
  </si>
  <si>
    <t>Preclinical development of a multidomain vaccine for Periodontitis-associated Alzheimer's Disease (PAD Vax).</t>
  </si>
  <si>
    <t>periodontics | humoural immunology and immunochemistry | neurosciences not elsewhere classified</t>
  </si>
  <si>
    <t>adult periodontitis</t>
  </si>
  <si>
    <t>porphyromonas gingivalis</t>
  </si>
  <si>
    <t xml:space="preserve">Alzheimer’s disease (AD) affects memory, thinking, and behaviour and is ultimately fatal. A chronic infection in the mouth with Porphyromonas gingivalis (Pg) is linked to some forms of AD. We are developing a multidomain vaccine for Pg which we aim to test in preventing or slowing AD brain pathology in a mouse model of AD. The data generated will provide critical proof-of-concept IP for investment in human Phase I/II vaccine trials with AD patients who have Pg infection. </t>
  </si>
  <si>
    <t>Prof Sarah Robertson</t>
  </si>
  <si>
    <t>A functionalised surface device for spermatozoa selection in assisted reproductive medicine</t>
  </si>
  <si>
    <t xml:space="preserve">nanobiotechnology | endocrinology | reproduction </t>
  </si>
  <si>
    <t>in vitro fertilisation (ivf)</t>
  </si>
  <si>
    <t>infertility</t>
  </si>
  <si>
    <t xml:space="preserve">Selecting the best sperm to fertilise eggs is a challenge in reproductive medicine that limits IVF success. Existing methods use sperm features that ignore DNA integrity. This project builds on our specialised understanding of sperm biology and chemistry. By mimicking natural processes in the female body, we will produce a user-friendly, surface-engineered device that purifies fertile sperm with high DNA integrity to provide an enriched sperm sample for successful conception and healthy babies. </t>
  </si>
  <si>
    <t>Dr Linh Tran</t>
  </si>
  <si>
    <t>BioDosi: Revolutionising Quality Assurance of Proton Therapy Plans for Cancer Treatments</t>
  </si>
  <si>
    <t>medical and biological physics not elsewhere classified | electronic instrumentation</t>
  </si>
  <si>
    <t>proton therapy</t>
  </si>
  <si>
    <t>dosimetry</t>
  </si>
  <si>
    <t>quality assurance</t>
  </si>
  <si>
    <t>This project aims to develop BioDosi, a new quality assurance device that can verify the correct dose used for proton therapy treatment plans for cancer patients to ensure the best treatment with minimal damage to healthy tissues. This verification has not been possible before. This research will result in practice changes in IMPT treatment planning that can have huge implications for the ~6,000 Australian patients needing proton therapy treatment each year.</t>
  </si>
  <si>
    <t>Prof Ricky O'Brien</t>
  </si>
  <si>
    <t>New devices to treat arrhythmias with radiation</t>
  </si>
  <si>
    <t>ventricular tachycardia</t>
  </si>
  <si>
    <t>medical imaging</t>
  </si>
  <si>
    <t>Patients with advanced ventricular tachycardia have very poor short-term survival rates with frequent, and painful, electrical shocks delivered to the heart by implanted cardiac defibrillators. We will develop new medical devices to improve patient outcomes and reduce adverse events for an exciting new treatment for ventricular tachycardia where radiation is being used to reprogram the electrical conduction system of the heart.</t>
  </si>
  <si>
    <t>Dr Tuguy Esgin</t>
  </si>
  <si>
    <t>Djiridji Koodjal "Two Hearts" - Connection and cooperation between technology and Indigenous community health.</t>
  </si>
  <si>
    <t>other indigenous data, methodologies and global indigenous studies not elsewhere classified | biomechanical engineering | health surveillance</t>
  </si>
  <si>
    <t>endovascular technology</t>
  </si>
  <si>
    <t xml:space="preserve">The "Djiridji Koodjal 'Two Hearts'" research develops a non-invasive, culturally sensitive cardiovascular monitoring system for Indigenous Australians, addressing the deep mistrust of hospitals. Using radar cardiogram technology, it monitors vital signs through clothing, respecting cultural norms. Led by an Aboriginal Chief Investigator, the research enhances health outcomes by enabling early detection of atrial fibrillation, aiming to reduce heart disease and build trust in healthcare. </t>
  </si>
  <si>
    <t>Prof Daniel Christ</t>
  </si>
  <si>
    <t xml:space="preserve">Maturation and enablement of a therapeutic monoclonal antibody </t>
  </si>
  <si>
    <t>This project specifically relates to the development of a product - a monoclonal antibody. The project has now reached an early proof-of-principle-stage of product development and represents a highly promising commercial opportunity for Australia, with annual sales of monoclonals exceeding $100 billion in 2023. To be able to progress our basic discoveries into a commercial product and to able broad patent protection, a humanised and matured antibody is required.</t>
  </si>
  <si>
    <t>Automated titration of low-flow oxygen therapy in infants and young children</t>
  </si>
  <si>
    <t>newborn infant</t>
  </si>
  <si>
    <t>respiratory distress</t>
  </si>
  <si>
    <t>oxygen saturation</t>
  </si>
  <si>
    <t>This project aims to develop a new device that automatically regulates the amount of oxygen delivered to infants and children requiring low-flow oxygen therapy. The device will use real-time data to ensure the correct amount of oxygen is delivered to maintain safe oxygen levels, avoiding the ill-effects of too much or too little oxygen. After rigorous bench-testing, the device will be evaluated in proof-of-concept studies in Australia and sub-Saharan Africa, and commercialised through licensing.</t>
  </si>
  <si>
    <t>Novel Small Molecule PD-1 Inhibitor as a Novel Pharmaco-Immunotherapeutic for Melanoma</t>
  </si>
  <si>
    <t>malignant melanoma</t>
  </si>
  <si>
    <t>Optimal therapy is critical for cancer patient outcomes, but for some cancers (especially melanoma, Australia’s national cancer) 1 in 2 patients fail to respond or relapse. This proposal aims to validate the efficacy of a novel anti-cancer drug in humanised models of tumour growth, where the drug is given orally, alone or together with current drugs ultimately for improved outcomes in cancer patients. A comprehensive drug safety campaign will usher the drug to Phase I and commercial readiness.</t>
  </si>
  <si>
    <t>Assoc Prof Mark Smythe</t>
  </si>
  <si>
    <t>Targetting Prostaglandin D2 Pathway for Enhanced Therapy in Atopic Dermatitis</t>
  </si>
  <si>
    <t>biologically active molecules | enzymes | innate immunity</t>
  </si>
  <si>
    <t>enzyme inhibition</t>
  </si>
  <si>
    <t>atopic dermatitis</t>
  </si>
  <si>
    <t>Atopic dermatitis (AD) affects children and poses treatment challenges due to side effects and needle delivery. Our research targets blocking PGD2 production, known to damage the skin barrier and cause inflammation. CLS122 effectively treats AD in mice, and we aim to enhance its efficacy and explore alternative delivery methods like pills or creams for a safer, more effective AD treatment. This will significantly impact the lives of patients, families and carers.</t>
  </si>
  <si>
    <t>Prof Lars Ittner</t>
  </si>
  <si>
    <t>A novel protein-protein interaction inhibitor to treat Alzheimer’s disease</t>
  </si>
  <si>
    <t>cellular nervous system | neurology and neuromuscular diseases</t>
  </si>
  <si>
    <t xml:space="preserve">Alzheimer’s disease is the most common form of dementia without effective treatments. We have developed a novel drug candidate that blocks a central disease process and effectively prevented loss of brain cells, the neurons. This Development Grant will undertake critical research and outline strategies to transition the drug candidate to commercialization and clinical translation, to eventually benefit those living with dementia.  </t>
  </si>
  <si>
    <t>Developing a safe and universal pluripotent stem cell technology for cell therapy manufacturing</t>
  </si>
  <si>
    <t>regenerative medicine (incl. stem cells)</t>
  </si>
  <si>
    <t>stem cell therapy</t>
  </si>
  <si>
    <t>This grant aims to improve stem cell technologies for advanced cell therapies. We will develop new methods to create better stem cells using RNA and blood cells, and also improve existing commercial stem cell lines. These enhanced cells will be more effective for disease modeling, drug testing, and cell therapies, setting a new standard for stem cell technologies and applications. This will underpin new business opportunities spanning manufacturing, licensing, service, and therapy development.</t>
  </si>
  <si>
    <t>Prof John Hooper</t>
  </si>
  <si>
    <t>Optimising an antibody for clinical trials in cancer patients</t>
  </si>
  <si>
    <t>nanomedicine | biomedical imaging</t>
  </si>
  <si>
    <t>antibody cancer therapy</t>
  </si>
  <si>
    <t>molecular imaging</t>
  </si>
  <si>
    <t>cancer staging</t>
  </si>
  <si>
    <t xml:space="preserve">We have developed theranostic agents and antibody-drug  conjugates for detection and treatment of many common cancers. We are currently evaluating one of these in PET/CT imaging trials, funded by MRFF and CUREator, for detection of ovarian and bladder cancer. To allow us to continue to be a the cutting edge of this field, in this project we will develop forms of these agents that can be trialed for cancer treatment. </t>
  </si>
  <si>
    <t>Prof Gary Anderson</t>
  </si>
  <si>
    <t>Targeting JAG-1 for mucosecretory diseases</t>
  </si>
  <si>
    <t>mucociliary clearance</t>
  </si>
  <si>
    <t>respiratory viruses</t>
  </si>
  <si>
    <t xml:space="preserve">Mucus (sputum, phlegm, “wet cough”) is often regarded a benign symptom, but in “muco-obstructive diseases”--asthma, bronchitis, CF, COPD, bronchiectasis, and lung infection--affecting 1 in 4 Australians, mucus can kill by plugging and damaging airways. We will solve this critically important  problem at its root cause, and restore the lung to health, with a new class of inhaled medicine that blocks Jag-1, a protein that makes our airways become lined with cells that secrete thick, sticky mucus.  </t>
  </si>
  <si>
    <t>Assoc Prof Peter Janes</t>
  </si>
  <si>
    <t>Development of novel antibody-drug conjugates targeting ADAMs</t>
  </si>
  <si>
    <t>cancer therapy (excl. chemotherapy and radiation therapy) | solid tumours</t>
  </si>
  <si>
    <t xml:space="preserve">To avoid side-effects, drugs that are specific for tumours versus normal tissues are needed. Antibodies are proteins that can be designed to specifically bind other proteins overly abundant in tumours. We developed antibodies against a tumour protein called ADAM17, to which we will attach drugs, to selectively kill tumour cells. We will develop and test these novel antibody-drug conjugates for their ability to selectively target and inhibit tumour growth in laboratory models. </t>
  </si>
  <si>
    <t>Dr Chathri Ratnayake</t>
  </si>
  <si>
    <t>Postgraduate Scholarships</t>
  </si>
  <si>
    <t>2024 Postgraduate Scholarships</t>
  </si>
  <si>
    <t>Renal Energy Metabolism and Obesity related Kidney Disease</t>
  </si>
  <si>
    <t>nephrology and urology  | medical biochemistry - lipids  | pharmaceutical sciences</t>
  </si>
  <si>
    <t>fatty acid oxidation</t>
  </si>
  <si>
    <t xml:space="preserve">The prevalence of obesity has reached pandemic levels in the last 50 years. We believe obesity disrupts how the kidneys use energy, which then causes inflammation and cell damage. By using mice with mutations affecting energy pathways, we will investigate the effects of obesity on acute and chronic kidney damage. We will also test a new drug to protect against kidney damage in obesity. We expect this work will pave the way to discovering better treatments for obesity-related kidney disease. </t>
  </si>
  <si>
    <t>Ms Cecilia Pynaker</t>
  </si>
  <si>
    <t>Addressing Critical Gaps and Inequities in Australia’s Prenatal Genomic Screening</t>
  </si>
  <si>
    <t>obstetrics and gynaecology  | health equity | disease surveillance</t>
  </si>
  <si>
    <t>prenatal screening</t>
  </si>
  <si>
    <t>prenatal diagnosis</t>
  </si>
  <si>
    <t>chromosomal anomalies</t>
  </si>
  <si>
    <t>trisomy 21 (down syndrome)</t>
  </si>
  <si>
    <t>In Australia, all pregnant women are offered screening for fetal chromosome conditions, yet we have limited information on how many women undergo screening and how effective it is. There are also concerns regarding equity of access to recommended tests due to financial barriers, rural location, and lack of government funding.  This study will explore prenatal screening uptake, socioeconomic factors, and perinatal outcomes, to inform healthcare policies and equitable access to prenatal screening.</t>
  </si>
  <si>
    <t>Ms Catherine Spinks</t>
  </si>
  <si>
    <t>Integrating genomic medicine in clinical cardiology care</t>
  </si>
  <si>
    <t>clinical sciences not elsewhere classified | cardiology (incl. cardiovascular diseases)</t>
  </si>
  <si>
    <t xml:space="preserve">Genetic heart diseases are the most common cause for sudden cardiac death in young people. Genetic testing for genetic heart diseases has been proven to be helpful for individuals and for family members, but testing rates in Australia remain very low and are accessed less by disadvantaged Australians. This research study aims to understand why testing rates are low and find ways to reach more Australians. </t>
  </si>
  <si>
    <t>Dr Luke Perry</t>
  </si>
  <si>
    <t>Pulmonary artery catheter use in cardiac surgery (PUMA).</t>
  </si>
  <si>
    <t>cardiovascular medicine and haematology not elsewhere classified | surgery | anaesthesiology</t>
  </si>
  <si>
    <t>cardiac surgery</t>
  </si>
  <si>
    <t>Pulmonary artery catheters (PACs) are invasive devices that can measure how the heart functions. In open heart surgery, they can be used to help doctors decide how much life support patients need to remain safe. However, small studies suggest that they may trigger unnecessary and dangerous treatments, without giving any benefit. I’m leading a world-first study that puts PACs to the test and helps answer the question ‘is there a simpler and safer alternative to PACs in heart surgery?’.</t>
  </si>
  <si>
    <t>Dr Yeung-Ae Park</t>
  </si>
  <si>
    <t>The role of sex steroids in pituitary tumours</t>
  </si>
  <si>
    <t>endocrinology | reproductive medicine not elsewhere classified | solid tumours</t>
  </si>
  <si>
    <t>pituitary tumours</t>
  </si>
  <si>
    <t>gonadotrophin</t>
  </si>
  <si>
    <t>prolactin</t>
  </si>
  <si>
    <t xml:space="preserve">Pituitary tumours are common brain tumours affecting all age groups, causing hormone disruption and compression of critical brain structures. Gonadotroph adenomas and prolactinomas are the most common pituitary tumours. Like breast cancer, they both commonly express estrogen receptor alpha, yet, the role of selective estrogen receptor modulators is unclear. We plan to comprehensively analyse these pituitary tumours, with a focus on estrogen receptors, to improve their management. </t>
  </si>
  <si>
    <t>Dr Isabelle Bosi</t>
  </si>
  <si>
    <t>Newborn genome sequencing in the diagnosis of inborn errors of immunity</t>
  </si>
  <si>
    <t>immunogenetics (incl. genetic immunology)</t>
  </si>
  <si>
    <t>immunodeficiency</t>
  </si>
  <si>
    <t>newborn screening</t>
  </si>
  <si>
    <t>bone marrow transplantation</t>
  </si>
  <si>
    <t>genetic disorders</t>
  </si>
  <si>
    <t>Severe Combined Immunodeficiency (SCID) is a group of genetic immune diseases that affect development of immune cells called ‘lymphocytes’. SCID causes severe infections and is fatal without early treatment. SCID Newborn screening (NBS) is available from a heel prick blood test, but this test does not pick-up all cases of SCID or other genetic immune diseases. This project investigates whether genetic testing of NBS blood can improve the diagnosis of SCID and other genetic immune conditions.</t>
  </si>
  <si>
    <t>Ms Caroline Chen</t>
  </si>
  <si>
    <t>Optimising antimicrobial stewardship surveillance in the digital era: integrating antimicrobial appropriateness, consumption and resistance data</t>
  </si>
  <si>
    <t>digital health | infectious diseases | health surveillance</t>
  </si>
  <si>
    <t>health surveillance</t>
  </si>
  <si>
    <t xml:space="preserve">I will study the best way to assess appropriateness of antibiotic prescribing in hospitals, so that these assessments can be done consistently by healthcare workers with different levels of experience. I will also examine the links between appropriateness of prescribing, the amount of antibiotics used and the rates of resistant bacteria. My aim is to develop a platform that combines this information and presents it in a clear way for all healthcare workers.  </t>
  </si>
  <si>
    <t>Dr Misha Dagan</t>
  </si>
  <si>
    <t>Unravelling pulmonary hypertension and its impact on the right heart</t>
  </si>
  <si>
    <t xml:space="preserve">cardiovascular medicine and haematology not elsewhere classified | respiratory diseases </t>
  </si>
  <si>
    <t>microcirculation</t>
  </si>
  <si>
    <t>Patients with high pressures in their lungs, called pulmonary hypertension, suffer from quality of life limiting symptoms and higher rates of early death. Currently, the diagnosis of this condition is crude and does not take into consideration the complexities of differing causes and variable response to therapies. We intend to use new imaging and pressure monitoring technology to gain a better understanding of this condition in order to improve clinical outcomes for patients.</t>
  </si>
  <si>
    <t>Mr Joshua Kraindler</t>
  </si>
  <si>
    <t>Poverty and rare genetic diseases in Australia: How precision medicine can improve outcomes for patients and families</t>
  </si>
  <si>
    <t>health economics  | poverty, inclusivity and wellbeing  | genomics</t>
  </si>
  <si>
    <t>poverty</t>
  </si>
  <si>
    <t>This project aims to explore poverty rates in those affected by some rare genetic diseases. Patients with rare genetic diseases are often missing from research from difficulties in collecting data. By assessing how precision medicine—customised treatments tailored to individual genetic profiles—can alleviate poverty, I hope to improve health outcomes and participation in society, through insights leading to targeted support and better outcomes for those with rare diseases.</t>
  </si>
  <si>
    <t>Dr Sophie Liang</t>
  </si>
  <si>
    <t>IMSAFE-NMB: IMproving SAFEty of NeuroMuscular Blockade during general anaesthesia</t>
  </si>
  <si>
    <t>anaesthesiology | patient safety | implementation science and evaluation</t>
  </si>
  <si>
    <t>surgery</t>
  </si>
  <si>
    <t>Muscle paralysis is often required during surgery under general anaesthesia. However, residual muscle paralysis after surgery can lead to serious problems such as breathing difficulties. Despite strong evidence for better monitoring and management of muscle paralysis during general anaesthesia, these practices are far from being universally adopted. We need to address these gaps in order to improve patient safety, enhance patient experience, reduce complications, and minimise healthcare costs.</t>
  </si>
  <si>
    <t>Mrs Jennifer Isautier</t>
  </si>
  <si>
    <t>Mammographic density: What do the future clinical pathways look like for women with dense breasts?</t>
  </si>
  <si>
    <t>public health not elsewhere classified | health services and systems not elsewhere classified</t>
  </si>
  <si>
    <t>public health impact</t>
  </si>
  <si>
    <t>I have dense breasts - What should I do next? It is not clear if women should have extra tests if they have dense breasts. BreastScreen Australia, our national breast cancer screening program, need more information on how to best manage breast density to help better inform women with dense breasts. This program will look at the different options to manage dense breasts, including the positives and negatives of having extra tests, as well as women's access to and preferences for extra tests.</t>
  </si>
  <si>
    <t>Dr Lucinda Roper</t>
  </si>
  <si>
    <t>Mapping the burden of systemic sclerosis in Australia using healthcare and population data</t>
  </si>
  <si>
    <t xml:space="preserve">epidemiology not elsewhere classified | rheumatology and arthritis </t>
  </si>
  <si>
    <t>rheumatology</t>
  </si>
  <si>
    <t>scleroderma</t>
  </si>
  <si>
    <t>environmental risk factors</t>
  </si>
  <si>
    <t xml:space="preserve"> Systemic sclerosis (SSc) is a devastating autoimmune condition that causes damage to blood vessels and hardening of the skin and organs. Studies suggest that Australia has higher frequency than the international average. This could be due to exposures to silica and organic solvents, in construction, agriculture, and other industries. This study will quantity the frequency and determine the distribution of SSc in Australia, to ensure the implementation of healthcare in appropriate locations.</t>
  </si>
  <si>
    <t>Dr Zoe Loh</t>
  </si>
  <si>
    <t>Identifying novel biomarkers and therapeutic approaches for Mantle Cell Lymphoma</t>
  </si>
  <si>
    <t xml:space="preserve">haematological tumours | predictive and prognostic markers </t>
  </si>
  <si>
    <t>positron emission tomography (pet)</t>
  </si>
  <si>
    <t>Mantle cell lymphoma (MCL) is an aggressive incurable cancer, currently treated with intensive, toxic chemotherapy. Newer therapies are desperately needed. This project will analyse the efficacy and safety of the novel agent acalabrutinib combined with chemotherapy in MCL. We will use specialised imaging and look for genetic and immune markers that affect outcomes. This research aims to improve MCL treatment, making it safer and more effective for future patients.</t>
  </si>
  <si>
    <t>Dr Rachael Jacob</t>
  </si>
  <si>
    <t>Sarcopenia and Frailty in Chronic Liver Disease and Liver Transplantation</t>
  </si>
  <si>
    <t>sarcopenia</t>
  </si>
  <si>
    <t>skeletal muscle wasting</t>
  </si>
  <si>
    <t xml:space="preserve">Sarcopenia and frailty are common in patients with chronic liver disease (CLD) and liver transplant (LT) recipients. Sarcopenia refers to a loss of muscle mass and frailty refers to reduced muscle function. They are associated with an increased risk of liver-related complications and poor quality of life. This project aims to improve our understanding and inform future practice with regards to the impact, mechanisms and treatment of sarcopenia and frailty in CLD patients and LT recipients. </t>
  </si>
  <si>
    <t>Dr David Jakabek</t>
  </si>
  <si>
    <t>Vascular and immune contributions to white matter degeneration in Alzheimer’s disease: Implications for clinical diagnosis and treatment</t>
  </si>
  <si>
    <t>neuroimmunology</t>
  </si>
  <si>
    <t>multivariate statistics</t>
  </si>
  <si>
    <t>Alzheimer’s disease is the most common type of dementia. In Alzheimer’s disease, we know that brain changes can be caused by the immune system and blood vessel injury, but how they relate to each other is unknown. This research will use existing large databases and new advanced brain scans to understand how the immune system and brain blood vessels contribute to Alzheimer’s disease. Understanding these steps can help patients be diagnosed sooner and access potential new treatments safely.</t>
  </si>
  <si>
    <t>Dr Tanya Lee</t>
  </si>
  <si>
    <t xml:space="preserve">The Baby Inflammatory Bowel Disease Microbiome (Babycino) Study </t>
  </si>
  <si>
    <t>gastroenterology</t>
  </si>
  <si>
    <t>dietary intervention</t>
  </si>
  <si>
    <t>Gut bacteria composition is thought to play a critical role in development of IBD. Children of mothers with IBD are more likely to develop IBD themselves, likely related to the less diverse bacterial profile seen in mothers with IBD, and their infants. Diet has a significant impact on gut microbiota, however the effect of maternal diet on infant outcomes remains unclear. This study aims to assess the impact of a dietary intervention in pregnant women, on infant gut bacteria and inflammation.</t>
  </si>
  <si>
    <t>Dr Chinmay Khandkar</t>
  </si>
  <si>
    <t>DETECT-MINOCA (Diagnose underlying aEtiology with upfront inTravascular imaging vErsus Cardiac magneTic resonance imaging in patients with Myocardial Infarction with Non-Obstructive Coronary Arteries)</t>
  </si>
  <si>
    <t>microvascular disease</t>
  </si>
  <si>
    <t xml:space="preserve">A significant proportion of patients with heart attacks have a working diagnosis of MINOCA (Myocardial Infarction of Non-Obstructive Coronary Disease). These patients do not have severe blockages in their arteries seen on their invasive angiogram. Often these patients are discharged without a clear answer for why their heart attack occurred. Our research focuses on refining the diagnostic approach for these patients, so they can better understand their diagnosis and receive targeted treatment. </t>
  </si>
  <si>
    <t>Dr Joshua Lee</t>
  </si>
  <si>
    <t>Key genomic drivers and polygenic risk scoring for drivers of rejection and graft loss in kidney transplant patients</t>
  </si>
  <si>
    <t xml:space="preserve">medical biochemistry - nucleic acids | nephrology and urology  | transplantation immunology </t>
  </si>
  <si>
    <t>nephrology</t>
  </si>
  <si>
    <t>renal transplantation</t>
  </si>
  <si>
    <t>allograft rejection</t>
  </si>
  <si>
    <t>clinical immunology</t>
  </si>
  <si>
    <t>Patients with kidney failure require dialysis or a kidney transplant to stay alive. Kidney transplantation offers better quality of life and longevity than dialysis.  This project will identify specific biomarkers to keep kidney transplants working well. Genomic sequencing will identify key mutations associated with rejection or failure of kidney transplants, and guide a predictive model to detect patients at high risk. This helps clinicians target treatments for future kidney transplant patients</t>
  </si>
  <si>
    <t>Dr Fiona Chan</t>
  </si>
  <si>
    <t xml:space="preserve">Defining Diagnostic and Prognostic Biomarkers in Myelin-Oligodendrocyte Glycoprotein Antibody-Associated Disease </t>
  </si>
  <si>
    <t>demyelinating disease</t>
  </si>
  <si>
    <t>prognosis</t>
  </si>
  <si>
    <t>Myelin-oligodendrocyte glycoprotein antibody-associated disease (MOGAD) can affect any part of the central nervous system, including the optic nerve, resulting in blindness; the spinal cord, resulting in paralysis; and the brain. My research improves how doctors diagnose and predict outcomes to allow early treatment and prevent disability. As visual problems are common,I aim to improve ways for the medical community to understand visual disability to better support patients and carers in MOGAD.</t>
  </si>
  <si>
    <t>Dr Riley Batchelor</t>
  </si>
  <si>
    <t>Utilising and connecting cardiac registries to improve monitoring and clinical outcomes in cardiogenic shock</t>
  </si>
  <si>
    <t>acute coronary syndromes</t>
  </si>
  <si>
    <t>Cardiogenic shock is one of the most challenging conditions to manage in cardiovascular medicine. It is characterised by poor cardiac output, leading to vital organ damage due to lack of oxygen delivery. Despite recent advances in treatment strategies for patients with cardiogenic shock, the associated morbidity and mortality remains unacceptably high. It is the goal of my PhD to improve our understanding of cardiogenic shock and develop improved treatment pathways and better clinical outcomes.</t>
  </si>
  <si>
    <t>Dr Sarah Barnard</t>
  </si>
  <si>
    <t xml:space="preserve">Predicting long term treatment outcomes in people with focal epilepsy. </t>
  </si>
  <si>
    <t>absence seizures</t>
  </si>
  <si>
    <t>generalised seizures</t>
  </si>
  <si>
    <t>Epilepsy is a serious neurological disorder, affecting over 250,000 Australians of all ages. It is associated with reduced quality of life and premature death. Early treatment significantly improves people’s outcomes. This research study will analyse factors associated with outcomes of newly medically treated epilepsy. It will also explore how effective current treatments are in controlling seizures. My findings will fill important knowledge gaps and inform future epilepsy treatment guidelines.</t>
  </si>
  <si>
    <t>Dr Angus Jeffrey</t>
  </si>
  <si>
    <t>Risk Stratification in Portal Hypertension</t>
  </si>
  <si>
    <t>biological markers</t>
  </si>
  <si>
    <t>chronic illness management</t>
  </si>
  <si>
    <t xml:space="preserve">Portal hypertension is defined by increased blood pressure in the blood vessels draining the intestines and is commonly found in patients who have a scarred (cirrhotic) liver. This elevated blood pressure can be life-threatening. The aim of this project is to develop a blood test that will identify patients who are at risk in the next 3 to 5 years. In addition, the benefits of a procedure to block abnormal blood vessels will be assessed. </t>
  </si>
  <si>
    <t>Dr Tessa Potezny</t>
  </si>
  <si>
    <t>Clonal determinants of engraftment and lineage commitment following haematopoietic stem cell transplantation</t>
  </si>
  <si>
    <t>Stem cell transplant offers a potentially curable strategy for patients with haematologic malignancies worldwide.  In this project I will combine optimised stem cell growth conditions, animal models of transplant hosts, and novel genomic technologies to understand the genetic underpinnings of stem cell survival and blood cell recovery after transplant. I hope that these findings may be harnessed to improve the accessibility and efficacy of such therapies, leading to improved patient outcomes.</t>
  </si>
  <si>
    <t>Dr Te-Yu Hung</t>
  </si>
  <si>
    <t>Improving outcomes for children with rheumatic fever: A randomised, double-blinded placebo-controlled trial oral dexamethasone for the treatment of Sydenham’s Chorea</t>
  </si>
  <si>
    <t>infectious diseases | neurology and neuromuscular diseases | aboriginal and torres strait islander child health and wellbeing</t>
  </si>
  <si>
    <t>movement disorders</t>
  </si>
  <si>
    <t>neuropsychological impairments</t>
  </si>
  <si>
    <t xml:space="preserve">Sydenham's chorea is a neglected form of rheumatic fever. It affects the brain causing uncontrollable movements and psychiatric symptoms. These can have long-term impacts which are often under-appreciated.  Currently, doctors use different medications to treat Sydenham's chorea and we don’t know which medication is the best. My PhD will use a clinical trial design to find out if the medication dexamethasone can help people with chorea get better faster so they can go back to living normal lives. </t>
  </si>
  <si>
    <t>Miss Fenella McAndrew</t>
  </si>
  <si>
    <t>Using mathematical modelling and lessons learned from COVID-19 to inform pandemic preparedness</t>
  </si>
  <si>
    <t>epidemiological modelling | health policy</t>
  </si>
  <si>
    <t>This PhD project will use mathematical modelling and data from COVID-19 to develop effective strategies for responding to outbreaks of future pathogens. This includes understanding which strategies would be most likely to contain outbreaks in their early stages when information is limited, as well as targeted strategies to protect subpopulations likely to experience a disproportionate disease burden.</t>
  </si>
  <si>
    <t>Dr Mike Lin</t>
  </si>
  <si>
    <t>Optimising pharmacotherapy treatment for low-trauma fractures in patients with multimorbidity.</t>
  </si>
  <si>
    <t>fragility fracture</t>
  </si>
  <si>
    <t>mortality</t>
  </si>
  <si>
    <t>fracture risk</t>
  </si>
  <si>
    <t>As the global population ages, osteoporosis is becoming more common, which makes bones weaker and increases the risk of fractures. Particularly vulnerable are those with multiple chronic health issues, known as multimorbidity, who often miss out on treatment and are excluded from drug trials that focus on healthier participants. This PhD project will study the use, effectiveness, and safety of current osteoporosis treatments in fractured patients with multimorbidity using linked health records.</t>
  </si>
  <si>
    <t>Ms Bronwyn Grinton</t>
  </si>
  <si>
    <t>Applying identity-by-descent analyses to identify genetic risk factors in epilepsy cohorts</t>
  </si>
  <si>
    <t>neurology and neuromuscular diseases | translational and applied bioinformatics | neurogenetics</t>
  </si>
  <si>
    <t>haplotypes</t>
  </si>
  <si>
    <t>genetic mapping</t>
  </si>
  <si>
    <t>We don't yet understand which genes or genetic changes cause epilepsy in many people with inherited forms of this common disease. Some of the genetic changes causing epilepsy may be seen in healthy people as well as people with epilepsy, making them more difficult for researchers to find. Individuals in a population may be distantly related - we will leverage this information to identify genetic regions shared by very distant relatives with epilepsy to guide us to new genetic causes of epilepsy.</t>
  </si>
  <si>
    <t>Dr Stephen Ma</t>
  </si>
  <si>
    <t>Identifying mechanisms of transformation and novel strategies to prevent evolution of TP53 mutant AML</t>
  </si>
  <si>
    <t>haematological tumours | cancer therapy (excl. chemotherapy and radiation therapy)</t>
  </si>
  <si>
    <t>Acute myeloid leukaemia is an aggressive blood cancer with poor survival. Even with the available arsenal of treatments, many patients still succumb to relapse and death. Building on the successes of COVID-19 vaccine technology, our lab aims to develop a cancer vaccine that harnesses the power of the immune system to target and eradicate leukaemic cells. We will test this vaccine in genetically engineered mice before progressing to clinical trials. Our approach may also benefit other cancers.</t>
  </si>
  <si>
    <t>Ms Pippa McDermid</t>
  </si>
  <si>
    <t xml:space="preserve">Enhancing Patient Hand Hygiene to Reduce Healthcare Associated Infections </t>
  </si>
  <si>
    <t>health promotion | preventative health care</t>
  </si>
  <si>
    <t>patient education</t>
  </si>
  <si>
    <t>patient participation</t>
  </si>
  <si>
    <t>The importance of patient hand hygiene (HH) as a strategy to reduce the incidence of healthcare associated infections (HAIs) in hospitals that drive antimicrobial resistance has been overlooked to date. This project will focus on developing and testing a new patient and visitor HH protocol and support package, aimed at reducing HAIs and improving patient's self-initiated HH. The outcomes will inform updates to infection prevention and control policies, and national/international HH guides.</t>
  </si>
  <si>
    <t>Dr Arvind Yerramilli</t>
  </si>
  <si>
    <t>Electronic Health Records Embedded Randomised Controlled Trials for Infectious Diseases</t>
  </si>
  <si>
    <t>infectious diseases | health informatics and information systems</t>
  </si>
  <si>
    <t>electronic record linkage</t>
  </si>
  <si>
    <t xml:space="preserve">The health and well-being of society needs to keep up with the rapid pace of technology. Randomised controlled trials are one of the best research methods to find ways to improve our overall health. With electronic health records now a big part of our lives, randomised controlled trials could be integrated into these systems allowing them to be done faster and at a reduced cost. This will help us in the fight against infectious diseases like super bugs in the future. </t>
  </si>
  <si>
    <t>Dr Brendan Backhouse</t>
  </si>
  <si>
    <t>Assessing the physiology of cardiogenic shock and cardiac arrest, and the impact of therapeutic interventions</t>
  </si>
  <si>
    <t>hypoxic-ischaemic encephalopathy</t>
  </si>
  <si>
    <t>vasospasm</t>
  </si>
  <si>
    <t>Cardiogenic shock carries a high mortality rate. Current treatments for cardiogenic shock are not individualised despite different aetiologies resulting in varying pathophysiology. As a result, mortality rates have remained unchanged over the past 25 years. Additionally, mortality from cardiac arrest also remains high, largely due to hypoxic brain injury. It is the goal of my PhD to contribute to individualised treatments for cardiogenic shock and cardiac arrest to improve patient outcomes.</t>
  </si>
  <si>
    <t>Dr Jonathan Sivakumar</t>
  </si>
  <si>
    <t>Investigating the role of electrostimulation for delayed gastric conduit emptying in post-oesophagectomy patients</t>
  </si>
  <si>
    <t>surgery | animal structure and function | neural engineering</t>
  </si>
  <si>
    <t>gastric motility</t>
  </si>
  <si>
    <t xml:space="preserve">Delayed gastric conduit emptying (DCGE) is a common complication ater oesophageal cancer surgery that leads to poor life quality. This research uses gastric electrical stimulator (GES) to restore properties of contraction and emptying of the gastric conduit. To demonstrate the efficacy of GES, a series of electrodes will be fixed on stomach while being connected to a pulse generator. Pigs will undergo oesophageal surgery, followed by gastric function evaluation before and after GES insertion. </t>
  </si>
  <si>
    <t>Mr Alexander Thomas</t>
  </si>
  <si>
    <t xml:space="preserve">Attaining Hepatitis C elimination among People Living with HIV: An economic and statistical analysis. </t>
  </si>
  <si>
    <t>biostatistics | epidemiological modelling | preventative health care</t>
  </si>
  <si>
    <t>hepatitis c virus</t>
  </si>
  <si>
    <t>economic analysis</t>
  </si>
  <si>
    <t xml:space="preserve">The World Health Organisation set targets to reduce hepatitis C incidence and mortality among people living with HIV by 2030. Are countries with broad access to treatment on target to achieve them? What impact has COVID-19 had on progress towards those targets? What additional interventions are needed to achieve those targets? This PhD project will use data from the international collaboration of HIV cohort studies in statistical analyses and epidemiological models to explore these questions. </t>
  </si>
  <si>
    <t>Dr Ting-Gee Annie Chiu</t>
  </si>
  <si>
    <t>A holistic approach to care of patients with Developmental and Epileptic Encephalopathies</t>
  </si>
  <si>
    <t>neurology and neuromuscular diseases | neurogenetics</t>
  </si>
  <si>
    <t>intractable epilepsy syndromes</t>
  </si>
  <si>
    <t>encephalopathy</t>
  </si>
  <si>
    <t xml:space="preserve">Developmental and epileptic encephalopathies (DEEs) are conditions associated with drug-resistant epilepsy, motor problems, intellectual disability, neuropsychiatric and sleep disorders. The focus of DEE care has been on seizure control. This project aims to characterize the wide-ranging patterns of medical conditions associated with DEEs, and their response to novel therapies.  It will lead to a paradigm shift towards ensuring holistic care of patients with DEEs. </t>
  </si>
  <si>
    <t>Ms Ingrid Tarr</t>
  </si>
  <si>
    <t>Understanding the genetics of Spontaneous Coronary Artery Dissection</t>
  </si>
  <si>
    <t>translational and applied bioinformatics</t>
  </si>
  <si>
    <t xml:space="preserve">Spontaneous coronary artery dissection causes heart attacks and mostly affects women. It is poorly understood and the genetic changes causing disease are largely unknown. I will study the rare genetic causes of SCAD in families with multiple affected individuals, use a patient cohort of males and females to understand the genetic reasons why SCAD mostly occurs in women, and analyse different but genetically related diseases together to find common genetic changes involved in SCAD. </t>
  </si>
  <si>
    <t>Dr Beverly Rodrigues</t>
  </si>
  <si>
    <t>Evaluating the gut-liver axis using a novel gas sensing capsule in cirrhosis and portal hypertension</t>
  </si>
  <si>
    <t>portal hypertension</t>
  </si>
  <si>
    <t>gastrointestinal motility</t>
  </si>
  <si>
    <t>Our research studies bowel motility and bacterial metabolism in CLD patients. We predict bowel physiology is very different in patients with and without CLD. We will thus compare the two groups using new device technology. After this, we will compare profiles in CLD patients before and after standard medical therapy. We hope to learn enough to change how we manage CLD to prevent disease associated burden which is on the rise in Australia.</t>
  </si>
  <si>
    <t>Dr Rahul Ladwa</t>
  </si>
  <si>
    <t>Mapping the tumour microenvironment in cutaneous scc - dynamic responses to immunotherapy</t>
  </si>
  <si>
    <t xml:space="preserve">cancer therapy (excl. chemotherapy and radiation therapy) | proteomics and metabolomics | tumour immunology </t>
  </si>
  <si>
    <t>squamous cell carcinoma</t>
  </si>
  <si>
    <t xml:space="preserve">Squamous cell carcinoma of the skin, is one of the most common cancers worldwide. Immunotherapy is effective in shrinking these tumours but this only occurs in half the patients and there is no way of predicting who will benefit. In this project we will use cutting-edge laboratory techniques to understand how and why some individuals respond to immunotherapy. Ultimately, it is hoped that this knowledge can be used to better identify patients likely to benefit from therapy and minimise toxicity. </t>
  </si>
  <si>
    <t>Dr Aadith Ashok</t>
  </si>
  <si>
    <t>Development and application of machine learning algorithms in combination with novel biometric sensors in the diagnostic pathway for sepsis</t>
  </si>
  <si>
    <t>infectious diseases | modelling and simulation | medical biotechnology diagnostics (incl. biosensors)</t>
  </si>
  <si>
    <t>immunocompromised</t>
  </si>
  <si>
    <t>Sepsis is a serious condition with a high risk of death. It is caused by infection, often within the blood. Patients with weakened immune systems (e.g. cancer patients undergoing chemotherapy) are especially vulnerable to sepsis. Current methods of recognising sepsis are imperfect and time-consuming. The project aims to leverage wearable technology and digital health with artificial intelligence to enhance our ability to accurately predict sepsis in this vulnerable population.</t>
  </si>
  <si>
    <t>Dr Kate Gonski</t>
  </si>
  <si>
    <t>Ensuring Healthy Lungs for Life: Enhancing home oxygen therapy for preterm infants with Bronchopulmonary dysplasia</t>
  </si>
  <si>
    <t>infant and child health</t>
  </si>
  <si>
    <t>home-based care</t>
  </si>
  <si>
    <t>respiratory morbidity</t>
  </si>
  <si>
    <t>Firstly, we will use data from various NSW databases to study the respiratory health and healthcare costs of infants with Bronchopulmonary Dysplasia (BPD), a common lung condition in premature babies, who require oxygen on discharge home. Then, we will test the effectiveness of continuous oxygen and heart rate monitoring at home in this cohort. Our goal is to improve home oxygen management, reduce hospital readmissions and improve quality of life for infants with BPD requiring home oxygen.</t>
  </si>
  <si>
    <t>Dr Dinesh Giritharan</t>
  </si>
  <si>
    <t>The Development of an Explainable Artificial Intelligence Tool using a Foundation Model for the Management of Epilepsy</t>
  </si>
  <si>
    <t>neurology and neuromuscular diseases | deep learning</t>
  </si>
  <si>
    <t>Accurate diagnosis and effective management of epilepsy are challenging. Artificial intelligence (AI) is increasingly being used in epilepsy to offer optimal, personalised treatment. The next frontiers in healthcare AI involve a) Foundation Models (FMs) trained on broad datasets that can be used for multiple tasks and b) Explainable AI (XAI) for clinicians to understand how an algorithm arrives at a result. My research will develop an XAI tool using a FM for the management of epilepsy.</t>
  </si>
  <si>
    <t>Dr Nayomi Perera</t>
  </si>
  <si>
    <t xml:space="preserve">Proactive pregnancy care: Developing a risk calculator to identify women at risk of adverse maternal and offspring outcomes </t>
  </si>
  <si>
    <t>endocrinology | obstetrics and gynaecology  | cardiology (incl. cardiovascular diseases)</t>
  </si>
  <si>
    <t xml:space="preserve">The primary goal of this project is to mitigate the life-long consequences of poor maternal metabolic health for both mothers and offspring. This project will provide a tool to predict and instantly triage the women at highest risk of adverse outcomes to appropriate preconception/pregnancy care services. Using existing resources in novel ways, we will have the opportunity to prevent the consequences of uncontrolled metabolic disease in pregnancy. </t>
  </si>
  <si>
    <t>Dr Kimberly Davis</t>
  </si>
  <si>
    <t>CHIVAS-M1 (Controlled Human Infection for Vaccination Against S. pyogenes-M1UK): Advancing the frontiers of human challenge research.</t>
  </si>
  <si>
    <t>bacteriology  | infectious diseases | immunology not elsewhere classified</t>
  </si>
  <si>
    <t>streptococcus pyogenes</t>
  </si>
  <si>
    <t>streptococcal infection</t>
  </si>
  <si>
    <t>clinical research</t>
  </si>
  <si>
    <t>Strep A causes strep throat, school sores, severe bacterial infections and heart damage. Strep A kills more than 500,000 people globally per year and we urgently need a vaccine. We have previously safely caused mild Strep A throat infections in healthy adults to learn about how Strep A causes infections and human protection from Strep A. In this research study, we will use a different type of Strep A and add to our previous findings which will help us develop a Strep A vaccine in future.</t>
  </si>
  <si>
    <t>Dr Bonnia Liu</t>
  </si>
  <si>
    <t>Application of molecular imaging biomarkers in large vessel vasculitis and polymyalgia rheumatica</t>
  </si>
  <si>
    <t>rheumatology and arthritis  | radiology and organ imaging</t>
  </si>
  <si>
    <t>vasculitis</t>
  </si>
  <si>
    <t>nuclear medicine</t>
  </si>
  <si>
    <t>costs</t>
  </si>
  <si>
    <t>Polymyalgia rheumatica and large vessel vasculitis are prevalent and comorbid inflammatory conditions affecting the connective tissue and blood vessels. Current investigative tools are inadequate, increasing the burden on healthcare systems. Therefore, this project aims to quantify the current cost of care and develop advanced imaging technologies using PET/CT, a unique form of imaging capable of mapping inflammation to specific regions of the body, to improve patient diagnosis and management.</t>
  </si>
  <si>
    <t>Dr Megan Harrison</t>
  </si>
  <si>
    <t>Defining Treatable Traits of Interstitial Lung Disease</t>
  </si>
  <si>
    <t xml:space="preserve">major global burdens of disease | respiratory diseases </t>
  </si>
  <si>
    <t>pulmonary fibrosis</t>
  </si>
  <si>
    <t>interstitial inflammation</t>
  </si>
  <si>
    <t xml:space="preserve">Interstitial lung diseases (ILDs) are a group of lung diseases that cause marked burden on patients, with prognosis often worse than cancer. The management is challenging and based on identifying an underlying cause, which is frequently not found. This project will focus on the identifying and measuring the impact of identified ‘treatable traits.’ In this we will progress development of patient-specific treatment framework, thereby improving ILD patient outcomes. </t>
  </si>
  <si>
    <t>Dr George Tsihlis</t>
  </si>
  <si>
    <t>Understanding How Uraemic Toxins in Chronic Kidney Disease Modify Heart Disease</t>
  </si>
  <si>
    <t>kidney failure</t>
  </si>
  <si>
    <t>uraemia</t>
  </si>
  <si>
    <t xml:space="preserve">Individuals living with chronic kidney disease (CKD) have a high burden of heart disease, a phenomenon known as cardiorenal syndrome (CRS). The cause of CRS remains unclear. We hypothesise that accumulating toxins drive this process and will investigate this hypothesis through correlating toxin levels with specialised cardiac imaging findings in patients with CKD. This analysis aims to identify accurate clinical tools, or "biomarkers", which enable early diagnosis and targeted treatment of CRS. </t>
  </si>
  <si>
    <t>Dr Carolyn Wijaya</t>
  </si>
  <si>
    <t>Identifying pathogenic cells in refractory autoimmune blistering disease</t>
  </si>
  <si>
    <t xml:space="preserve">humoural immunology and immunochemistry | autoimmunity </t>
  </si>
  <si>
    <t>skin immunology</t>
  </si>
  <si>
    <t xml:space="preserve">This project investigates pemphigus vulgaris (PV), a severe autoimmune skin disorder causing blistering. By analysing patient data and both blood and tissue samples, we aim to understand the immune mechanisms driving PV. From these results, we hope to improve treatment strategies and outcomes for individuals affected by this challenging condition. </t>
  </si>
  <si>
    <t>Mr Lucas Mitchell</t>
  </si>
  <si>
    <t>Accelerating genetic diagnosis and clinical impact in a participant-led rare disease registry</t>
  </si>
  <si>
    <t>medical genetics (excl. cancer genetics)</t>
  </si>
  <si>
    <t>register</t>
  </si>
  <si>
    <t>We aim to (1) streamline the recruitment of participants directly from our community. (2) Find genetic causes in rare disease families where previous genetic tests were uninformative. (3) Measure the impact of the registry and a genetic diagnosis for families.   By streamlining participation in the registry, this will reduce recruitment bias and increase participant diversity in genomic research, leading to more accurate diagnoses, understanding of rare diseases, and improving patient care.</t>
  </si>
  <si>
    <t>Ms Maria Globan</t>
  </si>
  <si>
    <t>Genomics-informed exploration of drug susceptibility testing for non-tuberculous mycobacteria</t>
  </si>
  <si>
    <t>bacteriology  | microbial genetics  | clinical microbiology</t>
  </si>
  <si>
    <t>susceptibility</t>
  </si>
  <si>
    <t>Environmental mycobacteria or non-tuberculous mycobacteria (NTM) are emerging as important causes of disease, with rates of infection attributed to these organisms rising globally.  Treatment of serious infections caused by these organisms can often be very difficult.  This research will determine the infection rate of NTM infection within Victoria as well as determine the best approach to provide accurate information for identification and drug resistance within certain species.</t>
  </si>
  <si>
    <t>Dr Eleanor Rye</t>
  </si>
  <si>
    <t>Modifiers of Genetic Cardiomyopathy</t>
  </si>
  <si>
    <t>cardiology (incl. cardiovascular diseases) | epigenetics (incl. genome methylation and epigenomics)</t>
  </si>
  <si>
    <t>gene-environment interaction</t>
  </si>
  <si>
    <t>Dilated cardiomyopathy (DCM) is a common cause of heart failure and affects around one in 2500 people. A person’s genes play a key role in determining if they will get DCM, however many other environmental factors are thought to contribute. The interaction between genetic ‘nature’ and environmental ‘nurture’ is poorly understood. We plan to study the interaction between nature and nurture in DCM, so that our findings may help guide new approaches to the prevention and management of DCM.</t>
  </si>
  <si>
    <t>Dr Emily Lin</t>
  </si>
  <si>
    <t>Biomarker profiles in systemic sclerosis and systemic lupus erythematosus patients and therapeutic implications.</t>
  </si>
  <si>
    <t>medical biochemistry - proteins and peptides (incl. medical proteomics) | rheumatology and arthritis  | immunology not elsewhere classified</t>
  </si>
  <si>
    <t>Scleroderma and lupus are both serious, incurable autoimmune illnesses which reduce quality of life and life expectancy. Although both illnesses are similar in many respects, people with scleroderma uniquely suffer from severe organ scarring and the reasons for this are unclear. I aim to study molecules in the blood of scleroderma and lupus patients, to determine if there are differences which explain these disparities. This may help us select better treatments for these patients in the future.</t>
  </si>
  <si>
    <t>Dr Roger Liang</t>
  </si>
  <si>
    <t>Predicting cancer immunotherapy response by integrating proteomics and AI-based image analysis</t>
  </si>
  <si>
    <t>cancer therapy (excl. chemotherapy and radiation therapy) | predictive and prognostic markers  | medical biochemistry - proteins and peptides (incl. medical proteomics)</t>
  </si>
  <si>
    <t>proteome analysis</t>
  </si>
  <si>
    <t>tumour immunology</t>
  </si>
  <si>
    <t>This project will use proteomics and artificial intelligence (AI) image analysis for the main aim of developing biomarkers that can predict response to immunotherapy in cancer patients. Proteomics involves identification and analysis of protein signatures that are found in cancer tissue obtained from patients as part of their routine diagnostic testing. AI learning will be used to evaluate cancer tissue pathology to identify morphological features that may also predict response to immunotherapy.</t>
  </si>
  <si>
    <t>Dr Joanne Tan</t>
  </si>
  <si>
    <t>RNA and Metabolic determinants of Acute-Graft-Versus-Host Disease in Allogeneic Haemopoietic Stem Cell Transplant Recipients (RADAR-GVH)</t>
  </si>
  <si>
    <t xml:space="preserve">systems physiology </t>
  </si>
  <si>
    <t>graft versus host disease (gvhd)</t>
  </si>
  <si>
    <t>allogeneic transplantation</t>
  </si>
  <si>
    <t>Allogeneic stem cell transplantation (alloSCT) is the primary curative strategy of many blood cancers. In alloSCT, stem cells are donated to the patient from a genetically matched healthy donor. The new immune system kill 'foreign' cancer cells to achieve cure, however, it can also attack the patient's organs and cause death, termed acute-graft-versus-host disease (aGVHD). My research aims to identify chemical/genetic blood markers linked to aGVHD to inform ways of preventing and treating  it.</t>
  </si>
  <si>
    <t>Dr Ke Chow</t>
  </si>
  <si>
    <t>Identification of novel autoantibodies to unlock targeted treatments and diagnostics in idiopathic non-cystic fibrosis bronchiectasis</t>
  </si>
  <si>
    <t>autoimmunity  | humoural immunology and immunochemistry</t>
  </si>
  <si>
    <t>immune dysfunction</t>
  </si>
  <si>
    <t>airway inflammation</t>
  </si>
  <si>
    <t>Bronchiectasis is a condition in which the airways are dilated and recurrent infections occur. It is the third most common lung condition after asthma and emphysema and affects nearly 600 per 100,000 people, especially disadvantaged people. It impacts quality of life and doubles the risk of death. Nearly half have no known cause. We hypothesize that undiscovered autoantibodies may contribute to disease in a subset of patients and use specialised laboratory techniques to investigate this further.</t>
  </si>
  <si>
    <t>Dr Emily Yeung</t>
  </si>
  <si>
    <t>Improving Care Delivery in Chronic Kidney Disease</t>
  </si>
  <si>
    <t>nephrology and urology  | implementation science and evaluation</t>
  </si>
  <si>
    <t>albuminuria</t>
  </si>
  <si>
    <t xml:space="preserve">Chronic kidney disease affects a significant number of Australians, and is on the rise. The options available to slow worsening of kidney function have dramatically increased in the past 5 years, and the focus is now on how the benefits can be maximised. This research will evaluate gaps between how medicines are currently being used and how they ideally would be used, and evaluate how these gaps can most effectively be reduced to benefit all Australians living with chronic kidney disease. </t>
  </si>
  <si>
    <t>Ms Samantha Bates</t>
  </si>
  <si>
    <t>enteral rather than intravenous electrolyte replacement in critical care (LEANER)</t>
  </si>
  <si>
    <t>electrolyte disturbances</t>
  </si>
  <si>
    <t>environment</t>
  </si>
  <si>
    <t>Nearly 80% of patients in intensive care have low levels of magnesium and phosphate which must be treated urgently to avoid complications. Typically, electrolyte replacement occurs via the intravenous route. A large, multi-centre trial conducted across 30 intensive care units, will investigate if an alternative route, via the gut (enteral), has the capacity to improve patient outcomes, while leaving a leaner healthcare footprint, with reduced infection risk, cost, waste, and carbon emissions.</t>
  </si>
  <si>
    <t>Dr Chris Ovens</t>
  </si>
  <si>
    <t>OPTIMISING TARGETED THERAPIES IN OPTIC NERVE DISEASE  (OTTER STUDY)</t>
  </si>
  <si>
    <t>ophthalmology</t>
  </si>
  <si>
    <t>natural history</t>
  </si>
  <si>
    <t>hereditary</t>
  </si>
  <si>
    <t xml:space="preserve">Inherited diseases of the optic nerve often become apparent in childhood, and can lead to a lifetime of poor vision and blindness. At present, we do not have any genetic treatments for these conditions. This study aims to find the best tests to detect change in optic nerve structure and function, so we can better understand which new treatments work and which don't. Understanding this will help speed up the development of new treatments, and offer hope to these patients and their families. </t>
  </si>
  <si>
    <t>Dr Grace Swart</t>
  </si>
  <si>
    <t>Defining the clinical and serological phenotypes of autoimmune neuropathies and strategies for individualized treatment selection and evaluation of response</t>
  </si>
  <si>
    <t>chronic inflammatory demyelinating polyradiculoneuropathy</t>
  </si>
  <si>
    <t>peripheral neuropathy</t>
  </si>
  <si>
    <t>treatment planning</t>
  </si>
  <si>
    <t>Autoimmune neuropathies encompass a spectrum of conditions, including chronic inflammatory demyelinating polyradiculoneuropathy (CIDP), which cause significant disability by weakness and sensory loss, but are challenging to diagnose. CIDP misdiagnosis constitutes a significant societal and economic burden. This project aims to optimize individualized management of autoimmune neuropathies through dissection of phenotypes, clinical, and electrodiagnostic features to guide diagnosis and treatment.</t>
  </si>
  <si>
    <t>Dr Danlu Liang</t>
  </si>
  <si>
    <t>Prospective randomised study of treatment vs. no treatment of obstructive sleep apnoea in atrial fibrillation patients undergoing ablation (SNORE-AF)</t>
  </si>
  <si>
    <t>cardiology</t>
  </si>
  <si>
    <t xml:space="preserve">Atrial fibrillation (AF) is a common irregular heart rhythm often treated with catheter ablation. It is associated with obstructive sleep apnoea (OSA), another common condition where people intermittently stop breathing whilst asleep requiring treatment with a breathing machine (CPAP). The SNORE-AF study investigates if treating OSA with CPAP in patients with AF undergoing ablation leads to reduced AF, improved symptoms and enhanced quality of life to better manage patients with AF. </t>
  </si>
  <si>
    <t>Dr Kristin Ferguson</t>
  </si>
  <si>
    <t>Lower gas flows during respiratory support for extremely preterm infants</t>
  </si>
  <si>
    <t>respiratory diseases  | neonatology</t>
  </si>
  <si>
    <t>Babies born extremely preterm often require life-saving breathing support, but many develop lung injury from these very therapies. Clinicians have no evidence to guide how quickly air and oxygen should be delivered to the fragile lungs of extremely preterm infants. My PhD will determine the optimal methods of delivering the gas flows needed to safely and effectively support the lungs of our most vulnerable babies.</t>
  </si>
  <si>
    <t>Anita Niu</t>
  </si>
  <si>
    <t>Long-term perfusion of a metabolically active organ for transplantation</t>
  </si>
  <si>
    <t>surgery | gastroenterology and hepatology | regenerative medicine (incl. stem cells)</t>
  </si>
  <si>
    <t>organ storage</t>
  </si>
  <si>
    <t>liver regeneration</t>
  </si>
  <si>
    <t>organ preservation</t>
  </si>
  <si>
    <t>Access to liver transplantation for patients with end stage liver disease is limited by the shortage of good quality donated livers. One solution is to repair unsuitable livers using ex-situ machine perfusion prior to transplantation. To do this, we aim to first understand the metabolic requirements of a liver outside the body. This will guide development of customised therapy to repair diseased livers to be suitable for safe transplantation, opening this lifesaving treatment to more patients.</t>
  </si>
  <si>
    <t>Dr Peter Emerson</t>
  </si>
  <si>
    <t>A novel anticoagulant therapy for the prevention of cardio-embolic stroke.</t>
  </si>
  <si>
    <t xml:space="preserve">cardiovascular medicine and haematology not elsewhere classified | gene and molecular therapy </t>
  </si>
  <si>
    <t>anticoagulants</t>
  </si>
  <si>
    <t>thromboembolic disease</t>
  </si>
  <si>
    <t>stroke prevention</t>
  </si>
  <si>
    <t xml:space="preserve">Current treatments for embolic stroke are limited to systemic blood thinners. Their efficacy is limited with recurrent events still occurring in patients on optimal treatment, and they also carry increased risk of life-threatening bleeds. Our aim is to augment the blood-thinning properties of a natural protein in our body, and deliver it to cells at risk for developing clot to create a targeted blood-thinning effect on human cells and pre-clinical models. </t>
  </si>
  <si>
    <t>Dr Sarah Latham</t>
  </si>
  <si>
    <t>Systematic, risk-stratified, precision breast cancer prevention: an early economic evaluation and acceptability assessment.</t>
  </si>
  <si>
    <t>oncology and carcinogenesis not elsewhere classified | health economics  | implementation science and evaluation</t>
  </si>
  <si>
    <t>1 in 7 Australian women will be diagnosed with breast cancer. 50% of these cancers occur in women who are at increased risk, and who are eligible for evidence-based preventative interventions. However, in order to prevent breast cancer, women must be aware of their risk and the management options available. This project aims to (1) model the costs and benefits of systematic breast cancer risk assessment and (2) assess the acceptability of a service designed to implement preventative medication.</t>
  </si>
  <si>
    <t>Dr Rebecca Saunderson</t>
  </si>
  <si>
    <t>Improving the assessment and management of vulvar lichen planus</t>
  </si>
  <si>
    <t>dermatology</t>
  </si>
  <si>
    <t>oral lichen planus</t>
  </si>
  <si>
    <t xml:space="preserve">Vulvar lichen planus is a chronic inflammatory dermatosis of the vulva.  Patients report significant pruritus, pain, burning sensation, discharge, and dyspareunia, which has a debilitating impact on sexual function, other aspects of life, and reduces quality of life. There is scant evidence to assess and guide management of the condition, and limited information about the pathogenesis.  This project aims to develop evidence to assess and manage this condition, &amp; further elucidate the pathogenesis. </t>
  </si>
  <si>
    <t>Dr Udit Thakur</t>
  </si>
  <si>
    <t>Impact of Atrial Fibrillation Catheter Ablation Compared to Medical Therapy on Neurocognitive Function</t>
  </si>
  <si>
    <t xml:space="preserve">cardiology (incl. cardiovascular diseases) | geriatrics and gerontology </t>
  </si>
  <si>
    <t>neurocognitive assessment</t>
  </si>
  <si>
    <t>cardiac electrophysiology</t>
  </si>
  <si>
    <t>This study explores two treatments for atrial fibrillation (an irregular heartbeat) in older adults: catheter ablation procedure versus medication alone. It's postulated that in elderly patients with atrial fibrillation; memory and thinking decline are due to factors such as microemboli and reduced brain blood flow. The goal is to determine which treatment enhances memory and cognitive function more effectively, guiding treatment strategies for patients ≥ 65 years with atrial fibrillation.</t>
  </si>
  <si>
    <t>Dr Joseph O'Brien</t>
  </si>
  <si>
    <t>Validation, assessment, and clinical translation of novel machine learning and invasive and non-invasive measurements of coronary microvascular dysfunction and inflammation</t>
  </si>
  <si>
    <t>cardiology (incl. cardiovascular diseases) | modelling and simulation</t>
  </si>
  <si>
    <t>Many people who have angiograms for chest pain have no narrowings found in their heart vessels. Up to 20% of them suffer from coronary microvascular dysfunction (CMD), where the microscopic branches of the coronary arterial tree do not function properly. Unfortunately, diagnosing CMD is exclusively invasive. This study aims to compare new methods of diagnosis using AI, determine the economic viability of this technology, &amp; explore new treatments for this debilitating and costly disorder.</t>
  </si>
  <si>
    <t>Ms Miranda Starr</t>
  </si>
  <si>
    <t>The influence of vitamin D supplementation and hygiene measures on infection and allergy within the first year of life.</t>
  </si>
  <si>
    <t>infant health</t>
  </si>
  <si>
    <t xml:space="preserve">Infants are vulnerable to infection and immune-related disorders like allergy due to an immature immune system. Vitamin D can act to strengthen immune responses and prevent infection. In contrast, hygiene measures prevent infection but may also weaken immune development and increase risk of allergy. This project will assess the impact of vitamin D supplementation and hygiene measures on infection and allergy in the first year of life to inform public health recommendations for infant care. </t>
  </si>
  <si>
    <t>Dr Timothy Scully</t>
  </si>
  <si>
    <t xml:space="preserve">Screening for cardiac amyloidosis in patients with conduction disease - Timothy Scully </t>
  </si>
  <si>
    <t>amyloid</t>
  </si>
  <si>
    <t>screening</t>
  </si>
  <si>
    <t>conduct disorder</t>
  </si>
  <si>
    <t xml:space="preserve">Cardiac amyloidosis is a condition where proteins produced by your liver or immune system inappropriately deposit into your heart muscles and electrical system. If these proteins deposit into the electrical system of the heart, the first sign of cardiac amyloidosis may be conduction disease requiring a pacemaker.  The aim of our study is to determine what proportion of patients aged 65 or older presenting with electrical problems requiring a pacemaker have underlying cardiac amyloidosis. </t>
  </si>
  <si>
    <t>Dr Alison Hiong</t>
  </si>
  <si>
    <t>Understanding the causes and consequences of cancer heterogeneity in melanoma</t>
  </si>
  <si>
    <t>oncology and carcinogenesis not elsewhere classified</t>
  </si>
  <si>
    <t>medical oncology</t>
  </si>
  <si>
    <t>cancer research</t>
  </si>
  <si>
    <t>Melanoma is a highly heterogeneous cancer. Melanoma cells with different features can coexist within one individual, and even within a single tumour in one person. This poses a challenge for treatment as effective therapies must contend with cells that have different characteristics. Focusing on the role of a protein called AXL, this research aims to determine how melanoma cells evolve into different states, to ultimately enable development of anti-cancer treatments targeting these processes.</t>
  </si>
  <si>
    <t>Dr Malanka Lankaputhra</t>
  </si>
  <si>
    <t>Alternative analgesia versus opioids in myocardial infarction.</t>
  </si>
  <si>
    <t>platelet function</t>
  </si>
  <si>
    <t>Heart attacks continue to be a leading cause of death and illness within Australia. Early treatment is critical to favourable outcomes following a heart attack. My PhD will seek to investigate whether our current, most commonly administered pain relief by emergency services (opioids) can safely be replaced with an alternative pain relief strategy, thereby improving outcomes following a heart attack.</t>
  </si>
  <si>
    <t>Dr Madeleine Healy</t>
  </si>
  <si>
    <t>Improving dementia assessment and diagnosis in people living with Down syndrome</t>
  </si>
  <si>
    <t xml:space="preserve">geriatrics and gerontology </t>
  </si>
  <si>
    <t>down syndrome</t>
  </si>
  <si>
    <t xml:space="preserve">The diagnosis of dementia in people with Down syndrome is challenging due to the lack of formal services, diagnostic criteria and the complexity of differentiating intellectual disability from emerging dementia. Australian expertise and service provision is urgently needed as well as equitable access to treatment and research. This project will determine how to best design, test and implement cognitive assessment for people living with Down syndrome. </t>
  </si>
  <si>
    <t>Dr Edwina Coghlan</t>
  </si>
  <si>
    <t>Coaching for Doctors for Clinician Wellbeing, Workforce Sustainability and Patient Safety</t>
  </si>
  <si>
    <t>health surveillance | patient safety | health equity</t>
  </si>
  <si>
    <t>distribution of doctors</t>
  </si>
  <si>
    <t>doctor supply</t>
  </si>
  <si>
    <t>patient/doctor communication</t>
  </si>
  <si>
    <t>Doctors are at high-risk of burn-out which poses substantial risk to patient safety. Coaching has been proposed to improve doctor wellbeing but little is known about its costs and benefits in the Australian health care system. I will develop and test an evidence-informed coaching intervention for doctors developed using co-design principles and evaluated in a sample of Australian doctors. Potential benefits of this may also include better workforce retention.</t>
  </si>
  <si>
    <t>Ms Tamarah Katz</t>
  </si>
  <si>
    <t xml:space="preserve">Gastrointestinal health and nutritional management of children with Cystic Fibrosis on CFTR modulator therapy </t>
  </si>
  <si>
    <t>nutritional science | paediatrics not elsewhere classified</t>
  </si>
  <si>
    <t>gastrointestinal</t>
  </si>
  <si>
    <t>nutritional therapy</t>
  </si>
  <si>
    <t xml:space="preserve">Modulator therapy has improved health outcomes for people with CF (pwCF) but many have ongoing tummy troubles. This therapy is also causing weight gain, high cholesterol and high blood pressure. We want to see if we can redesign the existing CF diet to help with these issues by: (1) summarising evidence on the nutrition needs of pwCF, (2) asking pwCF and CF professionals about diet and how to approach change, and (3) giving pwCF extra fibre to see if we can help their ongoing tummy troubles. </t>
  </si>
  <si>
    <t>Dr Nathaniel Lizak</t>
  </si>
  <si>
    <t>Use of high-efficacy therapies to prevent disability in MS</t>
  </si>
  <si>
    <t>neurological disability</t>
  </si>
  <si>
    <t>Multiple sclerosis (MS) is a central nervous system autoimmune disorder causing significant disability to young people. Novel treatments are effective in reducing disease activity. By analysing large datasets of MS patients, we hope to optimise its treatment; in particular, understanding early markers of treatment success, how to manage failure of our most potent treatments, and how to predict and optimally treat progressive MS. This will lead to better outcomes and less disability for patients.</t>
  </si>
  <si>
    <t>Dr Merja Joensuu</t>
  </si>
  <si>
    <t>2024 NHMRC - European Union Collaborative Research Grants</t>
  </si>
  <si>
    <t>Super-resolution Imaging Study on Host-targeted Interventions Against Orthoflavivirus Neuroinvasion</t>
  </si>
  <si>
    <t xml:space="preserve">receptors and membrane biology | central nervous system  | virology </t>
  </si>
  <si>
    <t>Mosquito-delivered viruses are on the rise due to climate change and other environmental impacts. Over the past few years Australia has witnessed the emergence of flaviviruses Japanese and Murray Valley encephalitis, resulting in deaths in our communities. This project will identify key steps in how flaviviruses infect the body to identify specific antiviral therapeutics that not only protect Australian population but also safeguard against additional pathogens of pandemic potential.</t>
  </si>
  <si>
    <t>Prof Mario Alvarez-Jimenez</t>
  </si>
  <si>
    <t>YOUTHreach - Bridging Gaps in Mental Health Support: A Comprehensive European Strategy</t>
  </si>
  <si>
    <t>clinical psychology | mental health services | implementation science and evaluation</t>
  </si>
  <si>
    <t>mental disorder</t>
  </si>
  <si>
    <t xml:space="preserve">Mental illnesses are the leading cause of disability globally. Over 70% start before age 25. Early intervention is key but young people face barriers to effective care. Australian models, such as walk-in youth services (YEAH) and digital platforms (MOST) are expanding, but large-scale evaluations are needed. YOUTHreach will conduct large-scale trials across 10 sites (EU and Australia). This international trial of MOST will provide strong evidence to inform policy and expand it globally. </t>
  </si>
  <si>
    <t>Assoc Prof Brad Farrant</t>
  </si>
  <si>
    <t>2024 Targeted Call for Research (TCR) into Climate-related health impacts and effective interventions to improve health outcomes</t>
  </si>
  <si>
    <t>Healing People, Country and Climate - Cultural pathways for Change</t>
  </si>
  <si>
    <t>aboriginal and torres strait islander culture, language and history not elsewhere classified | human impacts of climate change and human adaptation | health systems</t>
  </si>
  <si>
    <t>culture</t>
  </si>
  <si>
    <t>Caring for Country programs deliver positive social, economic, cultural, and environmental outcomes. Aboriginal communities have put forward the expansion of Ranger and Complementary Programs to focus on the health and wellbeing impacts of climate change as a culturally appropriate and holistic solution. We will co-design and implement trials of expanded Programs to increase accessibility and participation in caring for Country activities to improve health for all in the face of climate change.</t>
  </si>
  <si>
    <t>Prof Julie Brimblecombe</t>
  </si>
  <si>
    <t>Collaborating hand-in-hand with Indigenous communities and policymakers to fortify food security resilience amidst the challenges of climate change in remote Australia</t>
  </si>
  <si>
    <t>aboriginal and torres strait islander remote health | aboriginal and torres strait islander social determinants of health | aboriginal and torres strait islander health policy</t>
  </si>
  <si>
    <t>Extreme climate events have exposed major policy failures needed to support Aboriginal and Torres Strait Islander remote communities to build food security resilience with climate change. With communities and policymakers and Indigenous Knowledge at centre, we will determine if and how climate events impact food security and diet, document the lived experience and co-design and predict impact on diet of effective and sustainable policy interventions to fortify food security resilience.</t>
  </si>
  <si>
    <t>Assoc Prof Caroline Lodge</t>
  </si>
  <si>
    <t xml:space="preserve">OVERNIGHT: A nOVEl approach to impRoviNg quality of life for people with asthma during high aIr pollution events usinG Hepa filTers  </t>
  </si>
  <si>
    <t>environmental epidemiology | preventative health care</t>
  </si>
  <si>
    <t>asthma management</t>
  </si>
  <si>
    <t>bushfire</t>
  </si>
  <si>
    <t>air pollution</t>
  </si>
  <si>
    <t xml:space="preserve">Our study investigates the use of HEPA filters to protect people with asthma from exposure to increasing levels of air pollution associated with climate change. Within the existing Tasmania Health Longitudinal Study, we will conduct a 12 month randomised controlled trial on 200 older adults with asthma. We will determine if filters improve quality of life and a range of other respiratory measures. Our findings will provide evidence to inform guidelines and policy. </t>
  </si>
  <si>
    <t>Assoc Prof Suzanne Cosh</t>
  </si>
  <si>
    <t>Building Climate Resilience and Protecting Mental Health: A Community-based Preventative Mental Health Intervention for Bushfire, Drought and Extreme Weather Events</t>
  </si>
  <si>
    <t>rural clinical health | human impacts of climate change and human adaptation | clinical psychology</t>
  </si>
  <si>
    <t>prevention</t>
  </si>
  <si>
    <t>resilience</t>
  </si>
  <si>
    <t>Signifying a major shift away from disaster recovery-based approaches to mental health, this project proactively improves mental health, wellbeing, resilience and social connectedness in preparation for future exposure to extreme weather events such as bushfires and drought. Through a preventative community-led and based approach for rural Australians, adapted for each community’s unique context and diversity, the project will upskill and build communities to protect mental health and wellbeing.</t>
  </si>
  <si>
    <t>Assoc Prof Luana Main</t>
  </si>
  <si>
    <t>REFRESH: Resilience enhancement for workers’ fatigue, recovery &amp; safety in the heat</t>
  </si>
  <si>
    <t>human impacts of climate change and human adaptation | systems physiology  | cognitive neuroscience</t>
  </si>
  <si>
    <t>performance</t>
  </si>
  <si>
    <t>cognitive function</t>
  </si>
  <si>
    <t xml:space="preserve">Fueled by rising temperatures, job-related heat stress will present a critical threat to the health and safety of the Australian workforce. Current OH&amp;S guidelines do not consider how many days have been worked in the heat, or the age or sex of workers. Together with industry partners, this project will identify logistically viable solutions to reduce heat stress, and improve the health and safety of all workers, across multiple sectors, working multiple days in the heat. </t>
  </si>
  <si>
    <t>Assoc Prof Supriya Mathew</t>
  </si>
  <si>
    <t>Climate preparedness in very remote desert communities</t>
  </si>
  <si>
    <t>human impacts of climate change and human adaptation | primary health care | aboriginal and torres strait islander environmental knowledges</t>
  </si>
  <si>
    <t>Climatic changes are intrinsically linked to poor health outcomes. Aboriginal communities, living in very remote communities are particularly at risk to climate change due to high burden of diseases. This project aims to generate contextual climate health evidence to inform effective adaptation solutions for very remote desert communities. The project will be co-led by Aboriginal and non-Aboriginal researchers, Aboriginal citizen scientists and health service staff based in desert Australia.</t>
  </si>
  <si>
    <t>Coming home, making home, valuing home: A health and wellbeing evidence-base for Aboriginal cultural and climate appropriate community-designed homes.</t>
  </si>
  <si>
    <t>aboriginal and torres strait islander public health and wellbeing | human impacts of climate change and human adaptation | aboriginal and torres strait islander environmental knowledges</t>
  </si>
  <si>
    <t>For too long, remote Aboriginal communities have lived with poor quality housing not suited to their culture and now worsening climate extremes. This project will measure and evaluate in line with Aboriginal worldviews wellbeing outcomes from the Wilya Janta model of co-designed culturally safe and climate appropriate homes. The evidence will support transferability and scalability to other remote communities to improve housing and health outcomes and build resilience to the changing climate.</t>
  </si>
  <si>
    <t>Dr Caroline Gao</t>
  </si>
  <si>
    <t>Platform for Research and Interventions in youth Mental health and the Environment (PRIME)</t>
  </si>
  <si>
    <t>public health not elsewhere classified | clinical and health psychology not elsewhere classified | human impacts of climate change and human adaptation</t>
  </si>
  <si>
    <t>psychological distress</t>
  </si>
  <si>
    <t>traumatic stress</t>
  </si>
  <si>
    <t>PRIME is a project designed to swiftly address the mental health challenges young Australians face due to climate change through an innovative research platform. By accelerating the development and deployment of targeted interventions, PRIME overcomes the lengthy delays typical of traditional methods. This platform operates across diverse settings, from schools to healthcare facilities, aiming to transform mental health care and foster a resilient, empowered younger generation in Australia.</t>
  </si>
  <si>
    <t>Prof Sotiris Vardoulakis</t>
  </si>
  <si>
    <t>Community resilience centres for improving climate adaptation to bushfire smoke and heatwaves in changing urban environments</t>
  </si>
  <si>
    <t>public health not elsewhere classified | human impacts of climate change and human adaptation | health equity</t>
  </si>
  <si>
    <t>effectiveness</t>
  </si>
  <si>
    <t>More people will be affected by bushfire smoke and extreme heat in Australia due to climate change. Those with lung or heart disease, the elderly, pregnant women, children, the poor, and those with disability are more vulnerable to heat and smoke. Clean air shelters have been proposed in public buildings but not thoroughly tested for their ability to reduce harmful exposures. This project will test how these shelters can protect Australians in vulnerable situations from extreme heat and smoke.</t>
  </si>
  <si>
    <t>Assoc Prof Gregor Devine</t>
  </si>
  <si>
    <t>The impact of climate on vector-borne zoonoses in Australia: changing transmission pathways and increased spill-over risks</t>
  </si>
  <si>
    <t xml:space="preserve">biological network analysis | population ecology  | virology </t>
  </si>
  <si>
    <t>ecology</t>
  </si>
  <si>
    <t xml:space="preserve">Climate will increase the risks of mosquito-borne virus transmission in Australia. It will affect mosquito survival, and the rate at which viruses replicate. It will also affect the distribution of the animals that maintain these viruses in the wild. This project will generate the evidence and decision-support tools that will enable public health authorities to map these emerging threats and facilitate better targeting of vaccines, mosquito control measures and public health messaging. </t>
  </si>
  <si>
    <t>Assoc Prof Quan Huynh</t>
  </si>
  <si>
    <t>Statins to Reduce Adverse Cardiovascular Effects from Exposure to Bushfire Smoke</t>
  </si>
  <si>
    <t>environmental epidemiology | cardiology (incl. cardiovascular diseases)</t>
  </si>
  <si>
    <t>statins</t>
  </si>
  <si>
    <t>The effects of both acute and long-term exposure to bushfire smoke on subclinical cardiovascular disease (CVD) will be examined in this study, along with any potential protective benefits of statins. Millions of people exposed to bushfire smoke due to climate change in Australia and elsewhere will benefit from these discoveries. This study's innovative and high-caliber evidence will have a significant impact on public health initiatives and policy decisions aimed at lowering CVD.</t>
  </si>
  <si>
    <t>2024 outcomes by announcement</t>
  </si>
  <si>
    <t>Announcement Date</t>
  </si>
  <si>
    <t>Scheme</t>
  </si>
  <si>
    <t>Commitments</t>
  </si>
  <si>
    <t>February 2024 Total</t>
  </si>
  <si>
    <t>April 2024 Total</t>
  </si>
  <si>
    <r>
      <t>2024 Investigator Grants</t>
    </r>
    <r>
      <rPr>
        <vertAlign val="superscript"/>
        <sz val="11"/>
        <color theme="1"/>
        <rFont val="Calibri"/>
        <family val="2"/>
        <scheme val="minor"/>
      </rPr>
      <t>1</t>
    </r>
  </si>
  <si>
    <t>May 2024 Total</t>
  </si>
  <si>
    <t>2023 TCR Commercial determinants of Aboriginal and Torres Strait Islander health</t>
  </si>
  <si>
    <t>July 2024 Total</t>
  </si>
  <si>
    <t>2024 Centres of Research Excellence</t>
  </si>
  <si>
    <t>August 2024 Total</t>
  </si>
  <si>
    <t>October 2024 Total</t>
  </si>
  <si>
    <t>2024 Independent Research Institutes Infrastructure Support Scheme</t>
  </si>
  <si>
    <t>November 2024 Total</t>
  </si>
  <si>
    <t>December 2024 Total</t>
  </si>
  <si>
    <t>January 2025 Total</t>
  </si>
  <si>
    <r>
      <t xml:space="preserve">1 </t>
    </r>
    <r>
      <rPr>
        <sz val="11"/>
        <color theme="1"/>
        <rFont val="Calibri"/>
        <family val="2"/>
        <scheme val="minor"/>
      </rPr>
      <t>Excludes an additional Investigator Grant worth $1,603,775 that was announced on 27 June 2024.</t>
    </r>
  </si>
  <si>
    <t>2024 outcomes by Scheme</t>
  </si>
  <si>
    <t>Competitive grants</t>
  </si>
  <si>
    <t>Applications</t>
  </si>
  <si>
    <t>Funded</t>
  </si>
  <si>
    <t>Funded Rate</t>
  </si>
  <si>
    <t>Amount</t>
  </si>
  <si>
    <t>Total for Competitive grants</t>
  </si>
  <si>
    <t>Non-Competitive grants</t>
  </si>
  <si>
    <t>Total for Non-Competitive grants</t>
  </si>
  <si>
    <t>2024 outcomes by Administering Institution for competitive grants</t>
  </si>
  <si>
    <t>2024 outcomes by Administering Institution State/Territory for competitive grants</t>
  </si>
  <si>
    <t>Administering Institution</t>
  </si>
  <si>
    <t xml:space="preserve"> Funded</t>
  </si>
  <si>
    <t>State/Territory</t>
  </si>
  <si>
    <t>Australia New Zealand Gynaecological Oncology Group</t>
  </si>
  <si>
    <t>Avondale University Limited</t>
  </si>
  <si>
    <t>Central Adelaide Local Health Network Incorporated</t>
  </si>
  <si>
    <t>2024 outcomes by Administering Institution Sector for competitive grants</t>
  </si>
  <si>
    <t>Administering Institution Sector</t>
  </si>
  <si>
    <t>Government</t>
  </si>
  <si>
    <t>Commonwealth Scientific and Industrial Research Organisation</t>
  </si>
  <si>
    <t>Family Planning NSW</t>
  </si>
  <si>
    <t>Federation University Australia</t>
  </si>
  <si>
    <t>National Acoustic Laboratories</t>
  </si>
  <si>
    <t>Royal Brisbane and Women's Hospital Foundation</t>
  </si>
  <si>
    <t>Sydney Local Health District</t>
  </si>
  <si>
    <t>The Sax Institute</t>
  </si>
  <si>
    <t>Western Sydney Local Health District</t>
  </si>
  <si>
    <t>2024 outcomes for competitive grants - 2023 NHMRC-Global Alliance for Chronic Diseases</t>
  </si>
  <si>
    <t>2024 outcomes for competitive grants - 2023 NHMRC-Global Alliance for Chronic Diseases by Administering Institution State/Territory</t>
  </si>
  <si>
    <t xml:space="preserve">2024 outcomes for competitive grants - 2023 NHMRC-Global Alliance for Chronic Diseases by Administering Institution </t>
  </si>
  <si>
    <t>2024 outcomes for competitive grants - 2023 TCR Ensuring the Quality and Safety of Telehealth</t>
  </si>
  <si>
    <t>2024 outcomes for competitive grants - 2023 TCR Ensuring the Quality and Safety of Telehealth by Administering Institution State/Territory</t>
  </si>
  <si>
    <t xml:space="preserve">2024 outcomes for competitive grants - 2023 TCR Ensuring the Quality and Safety of Telehealth by Administering Institution </t>
  </si>
  <si>
    <t>2024 outcomes for competitive grants - Partnership Projects</t>
  </si>
  <si>
    <t>2024 outcomes for competitive grants - Partnership Projects by Administering Institution State/Territory</t>
  </si>
  <si>
    <t xml:space="preserve">2024 outcomes for competitive grants - Partnership Projects by Administering Institution </t>
  </si>
  <si>
    <t>2024 outcomes for competitive grants - 2024 Investigator Grants</t>
  </si>
  <si>
    <t>2024 outcomes for competitive grants -2024 Investigator Grants by Leadership Level</t>
  </si>
  <si>
    <t>Leadership Level 3</t>
  </si>
  <si>
    <t>Leadership Level 2</t>
  </si>
  <si>
    <t>Leadership Level 1</t>
  </si>
  <si>
    <t>Emerging Leadership Level 2</t>
  </si>
  <si>
    <t>Emerging Leadership Level 1</t>
  </si>
  <si>
    <t>2024 outcomes for competitive grants - 2024 Investigator Grants by Administering Institution State/Territory</t>
  </si>
  <si>
    <t>2024 outcomes for competitive grants - 2024 Investigator Grants by Administering Institution</t>
  </si>
  <si>
    <t>2024 outcomes for competitive grants - 2023 Clinical Trials and Cohort Studies</t>
  </si>
  <si>
    <t>2024 outcomes for competitive grants - 2023 Clinical Trials and Cohort Studies by Administering Institution State/Territory</t>
  </si>
  <si>
    <t xml:space="preserve">2024 outcomes for competitive grants - 2023 Clinical Trials and Cohort Studies by Administering Institution </t>
  </si>
  <si>
    <t>2024 outcomes for competitive grants - 2023 TCR Commercial determinants of Aboriginal and Torres Strait Islander health</t>
  </si>
  <si>
    <t>2024 outcomes for competitive grants - 2023 TCR Commercial determinants of Aboriginal and Torres Strait Islander health by Administering Institution State/Territory</t>
  </si>
  <si>
    <t xml:space="preserve">2024 outcomes for competitive grants - 2023 TCR Commercial determinants of Aboriginal and Torres Strait Islander health by Administering Institution </t>
  </si>
  <si>
    <t>2024 outcomes for competitive grants - 2023 TCR Improving Infection Prevention and Control in Residential Aged Care Homes</t>
  </si>
  <si>
    <t>2024 outcomes for competitive grants - 2023 TCR Improving Infection Prevention and Control in Residential Aged Care Homes by Administering Institution State/Territory</t>
  </si>
  <si>
    <t>2024 outcomes for competitive grants - 2023 TCR Improving Infection Prevention and Control in Residential Aged Care Homes by Administering Institution</t>
  </si>
  <si>
    <t>2024 outcomes for competitive grants - 2024 Centres of Research Excellence</t>
  </si>
  <si>
    <t>2024 outcomes for competitive grants - 2024 Centres of Research Excellence by Administering Institution State/Territory</t>
  </si>
  <si>
    <t>2024 outcomes for competitive grants - 2024 Centres of Research Excellence by Administering Institution</t>
  </si>
  <si>
    <t>2024 outcomes for competitive grants - 2024 Synergy Grants</t>
  </si>
  <si>
    <t>2024 outcomes for competitive grants - 2024 Synergy Grants by Administering Institution State/Territory</t>
  </si>
  <si>
    <t>2024 outcomes for competitive grants - 2024 Synergy Grants by Administering Institution</t>
  </si>
  <si>
    <t>2024 outcomes for competitive grants - 2024 Joint Programming Initiative on Antimicrobial Resistance</t>
  </si>
  <si>
    <t>2024 outcomes for competitive grants - 2024 Joint Programming Initiative on Antimicrobial Resistance by Administering Institution State/Territory</t>
  </si>
  <si>
    <t>2024 outcomes for competitive grants - 2024 Joint Programming Initiative on Antimicrobial Resistance by Administering Institution</t>
  </si>
  <si>
    <t>2024 outcomes for competitive grants - 2024 e-ASIA Joint Research Program</t>
  </si>
  <si>
    <t>2024 outcomes for competitive grants - 2024 e-ASIA Joint Research Program by Administering Institution State/Territory</t>
  </si>
  <si>
    <t>2024 outcomes for competitive grants - 2024 e-ASIA Joint Research Program by Administering Institution</t>
  </si>
  <si>
    <t>2024 outcomes for competitive grants - 2024 Ideas Grants</t>
  </si>
  <si>
    <t>2024 outcomes for competitive grants - 2024 Ideas Grants by Administering Institution State/Territory</t>
  </si>
  <si>
    <t>2024 outcomes for competitive grants - 2024 Ideas Grants by Administering Institution</t>
  </si>
  <si>
    <t>2024 outcomes for competitive grants - 2024 Development Grants</t>
  </si>
  <si>
    <t>2024 outcomes for competitive grants - 2024 Development Grants by Administering Institution State/Territory</t>
  </si>
  <si>
    <t>2024 outcomes for competitive grants - 2024 Development Grants by Administering Institution</t>
  </si>
  <si>
    <t>2024 outcomes for competitive grants - 2024 Postgraduate Scholarships</t>
  </si>
  <si>
    <t>2024 outcomes for competitive grants - 2024 Postgraduate Scholarships by Administering Institution State/Territory</t>
  </si>
  <si>
    <t>2024 outcomes for competitive grants - 2024 Postgraduate Scholarships by Administering Institution</t>
  </si>
  <si>
    <t>2024 outcomes for competitive grants - 2024 NHMRC - European Union Collaborative Research Grants</t>
  </si>
  <si>
    <t>2024 outcomes for competitive grants - 2024 NHMRC - European Union Collaborative Research Grants by Administering Institution State/Territory</t>
  </si>
  <si>
    <t xml:space="preserve">2024 outcomes for competitive grants - 2024 NHMRC - European Union Collaborative Research Grantss by Administering Institution </t>
  </si>
  <si>
    <t>2024 outcomes for competitive grants - 2024 Targeted Call for Research (TCR) into Climate-related health impacts and effective interventions to improve health outcomes</t>
  </si>
  <si>
    <t>2024 outcomes for competitive grants - 2024 Targeted Call for Research (TCR) into Climate-related health impacts and effective interventions to improve health outcomes by Administering Institution State/Territory</t>
  </si>
  <si>
    <t>2024 outcomes for competitive grants - 2024 Targeted Call for Research (TCR) into Climate-related health impacts and effective interventions to improve health outcomes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</si>
</sst>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8"/>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bgColor indexed="64"/>
      </patternFill>
    </fill>
  </fills>
  <borders count="103">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89">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14" fontId="0" fillId="0" borderId="0" xfId="0" applyNumberForma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0" fontId="0" fillId="0" borderId="38"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9"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6"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24" xfId="0" applyFont="1" applyFill="1" applyBorder="1"/>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165" fontId="0" fillId="2" borderId="51" xfId="68" applyNumberFormat="1" applyFont="1" applyFill="1" applyBorder="1" applyAlignment="1">
      <alignment horizontal="center" vertical="center"/>
    </xf>
    <xf numFmtId="166" fontId="0" fillId="0" borderId="52"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5"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57" xfId="0" applyFont="1" applyFill="1" applyBorder="1" applyAlignment="1">
      <alignment horizontal="lef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43" xfId="0" applyFill="1" applyBorder="1" applyAlignment="1">
      <alignment vertical="center"/>
    </xf>
    <xf numFmtId="0" fontId="2" fillId="35" borderId="42" xfId="0" applyFont="1" applyFill="1" applyBorder="1" applyAlignment="1">
      <alignment horizontal="center" vertical="center" wrapText="1"/>
    </xf>
    <xf numFmtId="0" fontId="2" fillId="35" borderId="63" xfId="0" applyFont="1" applyFill="1" applyBorder="1" applyAlignment="1">
      <alignment horizontal="center" vertical="center"/>
    </xf>
    <xf numFmtId="0" fontId="2" fillId="35" borderId="34"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66" xfId="0" applyFont="1" applyFill="1" applyBorder="1" applyAlignment="1">
      <alignment horizontal="center" vertical="center"/>
    </xf>
    <xf numFmtId="0" fontId="0" fillId="2" borderId="67" xfId="0" applyFill="1" applyBorder="1" applyAlignment="1">
      <alignment vertical="center"/>
    </xf>
    <xf numFmtId="168" fontId="22" fillId="2" borderId="66" xfId="0" applyNumberFormat="1"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 fillId="0" borderId="68" xfId="0" applyFont="1" applyBorder="1" applyAlignment="1">
      <alignment horizontal="center" vertical="center" wrapText="1"/>
    </xf>
    <xf numFmtId="0" fontId="0" fillId="0" borderId="39" xfId="0" applyBorder="1"/>
    <xf numFmtId="166" fontId="0" fillId="2" borderId="40" xfId="0" applyNumberFormat="1" applyFill="1" applyBorder="1" applyAlignment="1">
      <alignment horizontal="center" vertical="center"/>
    </xf>
    <xf numFmtId="164" fontId="23" fillId="0" borderId="37" xfId="0" applyNumberFormat="1" applyFont="1" applyBorder="1" applyAlignment="1">
      <alignment vertical="center"/>
    </xf>
    <xf numFmtId="0" fontId="0" fillId="2" borderId="35" xfId="0" applyFill="1" applyBorder="1" applyAlignment="1">
      <alignment horizontal="left" wrapText="1"/>
    </xf>
    <xf numFmtId="0" fontId="0" fillId="0" borderId="21" xfId="0" applyBorder="1" applyAlignment="1">
      <alignment horizontal="center"/>
    </xf>
    <xf numFmtId="0" fontId="0" fillId="0" borderId="16" xfId="0" applyBorder="1" applyAlignment="1">
      <alignment horizontal="center"/>
    </xf>
    <xf numFmtId="167" fontId="0" fillId="0" borderId="0" xfId="0" applyNumberFormat="1" applyAlignment="1">
      <alignment horizontal="right"/>
    </xf>
    <xf numFmtId="0" fontId="23" fillId="2" borderId="0" xfId="0" applyFont="1" applyFill="1" applyAlignment="1">
      <alignment wrapText="1"/>
    </xf>
    <xf numFmtId="0" fontId="23" fillId="2" borderId="0" xfId="0" quotePrefix="1" applyFont="1" applyFill="1"/>
    <xf numFmtId="0" fontId="0" fillId="0" borderId="0" xfId="0" applyAlignment="1">
      <alignment horizontal="left"/>
    </xf>
    <xf numFmtId="0" fontId="2" fillId="34" borderId="41" xfId="0" applyFont="1" applyFill="1" applyBorder="1" applyAlignment="1">
      <alignment vertical="center"/>
    </xf>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42" xfId="0" applyFont="1" applyFill="1" applyBorder="1"/>
    <xf numFmtId="0" fontId="2" fillId="35" borderId="41" xfId="0" applyFont="1" applyFill="1" applyBorder="1" applyAlignment="1">
      <alignment horizontal="center" vertical="center" wrapText="1"/>
    </xf>
    <xf numFmtId="0" fontId="0" fillId="0" borderId="37" xfId="0" applyBorder="1" applyAlignment="1">
      <alignment horizontal="left"/>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2" fillId="39" borderId="50" xfId="0" applyFont="1" applyFill="1" applyBorder="1"/>
    <xf numFmtId="165" fontId="2" fillId="39" borderId="51" xfId="0" applyNumberFormat="1" applyFont="1" applyFill="1" applyBorder="1" applyAlignment="1">
      <alignment horizontal="center"/>
    </xf>
    <xf numFmtId="166" fontId="2" fillId="39" borderId="52" xfId="0" applyNumberFormat="1" applyFont="1" applyFill="1" applyBorder="1" applyAlignment="1">
      <alignment horizontal="center"/>
    </xf>
    <xf numFmtId="0" fontId="0" fillId="0" borderId="78" xfId="0" applyBorder="1" applyAlignment="1">
      <alignment horizontal="center" vertical="center"/>
    </xf>
    <xf numFmtId="1" fontId="2" fillId="39" borderId="51" xfId="0" applyNumberFormat="1" applyFont="1" applyFill="1" applyBorder="1" applyAlignment="1">
      <alignment horizontal="center"/>
    </xf>
    <xf numFmtId="0" fontId="0" fillId="0" borderId="82" xfId="0" applyBorder="1" applyAlignment="1">
      <alignment horizontal="center"/>
    </xf>
    <xf numFmtId="0" fontId="0" fillId="0" borderId="78" xfId="0" applyBorder="1" applyAlignment="1">
      <alignment horizontal="center"/>
    </xf>
    <xf numFmtId="165" fontId="0" fillId="2" borderId="78" xfId="0" applyNumberFormat="1" applyFill="1" applyBorder="1" applyAlignment="1">
      <alignment horizontal="center" vertical="center"/>
    </xf>
    <xf numFmtId="166" fontId="0" fillId="0" borderId="79" xfId="0" applyNumberFormat="1" applyBorder="1" applyAlignment="1">
      <alignment horizontal="center"/>
    </xf>
    <xf numFmtId="165" fontId="0" fillId="0" borderId="78" xfId="0" applyNumberFormat="1" applyBorder="1" applyAlignment="1">
      <alignment horizontal="center" vertical="center"/>
    </xf>
    <xf numFmtId="0" fontId="0" fillId="0" borderId="80" xfId="0" applyBorder="1" applyAlignment="1">
      <alignment horizontal="left" vertical="center"/>
    </xf>
    <xf numFmtId="0" fontId="0" fillId="0" borderId="83" xfId="0" applyBorder="1" applyAlignment="1">
      <alignment horizontal="center" vertical="center"/>
    </xf>
    <xf numFmtId="0" fontId="0" fillId="0" borderId="32" xfId="0" applyBorder="1" applyAlignment="1">
      <alignment horizontal="center" vertical="center"/>
    </xf>
    <xf numFmtId="166" fontId="0" fillId="0" borderId="81" xfId="0" applyNumberFormat="1" applyBorder="1" applyAlignment="1">
      <alignment horizontal="center"/>
    </xf>
    <xf numFmtId="0" fontId="0" fillId="0" borderId="84" xfId="0" applyBorder="1" applyAlignment="1">
      <alignment horizontal="center"/>
    </xf>
    <xf numFmtId="165" fontId="0" fillId="2" borderId="85" xfId="0" applyNumberFormat="1" applyFill="1" applyBorder="1" applyAlignment="1">
      <alignment horizontal="center" vertical="center"/>
    </xf>
    <xf numFmtId="164" fontId="23" fillId="38" borderId="23" xfId="0" applyNumberFormat="1" applyFont="1" applyFill="1" applyBorder="1" applyAlignment="1">
      <alignment vertical="center"/>
    </xf>
    <xf numFmtId="166" fontId="22" fillId="38" borderId="43" xfId="0" applyNumberFormat="1" applyFont="1" applyFill="1" applyBorder="1" applyAlignment="1">
      <alignment horizontal="left"/>
    </xf>
    <xf numFmtId="166" fontId="2" fillId="38" borderId="44" xfId="0" applyNumberFormat="1" applyFont="1" applyFill="1" applyBorder="1" applyAlignment="1">
      <alignment horizontal="center" vertical="center"/>
    </xf>
    <xf numFmtId="164" fontId="23" fillId="38" borderId="36"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5" xfId="0" applyNumberFormat="1" applyFont="1" applyFill="1" applyBorder="1" applyAlignment="1">
      <alignment horizontal="center" vertical="center"/>
    </xf>
    <xf numFmtId="164" fontId="23" fillId="0" borderId="23" xfId="0" applyNumberFormat="1" applyFont="1" applyBorder="1" applyAlignment="1">
      <alignment vertical="center"/>
    </xf>
    <xf numFmtId="0" fontId="0" fillId="0" borderId="43" xfId="0" applyBorder="1"/>
    <xf numFmtId="166" fontId="0" fillId="2" borderId="44" xfId="0" applyNumberFormat="1" applyFill="1" applyBorder="1" applyAlignment="1">
      <alignment horizontal="center" vertical="center"/>
    </xf>
    <xf numFmtId="164" fontId="23" fillId="0" borderId="36" xfId="0" applyNumberFormat="1" applyFont="1" applyBorder="1" applyAlignment="1">
      <alignment vertical="center"/>
    </xf>
    <xf numFmtId="0" fontId="0" fillId="0" borderId="1" xfId="0" applyBorder="1"/>
    <xf numFmtId="166" fontId="0" fillId="2" borderId="45" xfId="0" applyNumberFormat="1" applyFill="1" applyBorder="1" applyAlignment="1">
      <alignment horizontal="center" vertic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0" fontId="0" fillId="0" borderId="42" xfId="0" applyBorder="1" applyAlignment="1">
      <alignment horizontal="left"/>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2" fillId="34" borderId="23" xfId="0" applyFont="1" applyFill="1" applyBorder="1" applyAlignment="1">
      <alignment vertical="center"/>
    </xf>
    <xf numFmtId="0" fontId="0" fillId="0" borderId="86" xfId="0" applyBorder="1" applyAlignment="1">
      <alignment horizontal="left"/>
    </xf>
    <xf numFmtId="165" fontId="0" fillId="2" borderId="87" xfId="0" applyNumberFormat="1" applyFill="1" applyBorder="1" applyAlignment="1">
      <alignment horizontal="center" vertical="center"/>
    </xf>
    <xf numFmtId="0" fontId="0" fillId="0" borderId="85" xfId="0" applyBorder="1" applyAlignment="1">
      <alignment horizontal="center"/>
    </xf>
    <xf numFmtId="0" fontId="22" fillId="36" borderId="42"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42" xfId="0" applyFont="1" applyFill="1" applyBorder="1" applyAlignment="1">
      <alignment vertical="center"/>
    </xf>
    <xf numFmtId="166" fontId="0" fillId="0" borderId="22" xfId="0" applyNumberFormat="1" applyBorder="1" applyAlignment="1">
      <alignment horizontal="center" vertical="center"/>
    </xf>
    <xf numFmtId="0" fontId="0" fillId="2" borderId="77" xfId="0" applyFill="1" applyBorder="1" applyAlignment="1">
      <alignment horizontal="left"/>
    </xf>
    <xf numFmtId="0" fontId="0" fillId="2" borderId="16" xfId="0" applyFill="1" applyBorder="1" applyAlignment="1">
      <alignment horizontal="center"/>
    </xf>
    <xf numFmtId="0" fontId="0" fillId="2" borderId="87" xfId="0" applyFill="1" applyBorder="1" applyAlignment="1">
      <alignment horizontal="center"/>
    </xf>
    <xf numFmtId="165" fontId="0" fillId="0" borderId="87" xfId="0" applyNumberFormat="1" applyBorder="1" applyAlignment="1">
      <alignment horizontal="center"/>
    </xf>
    <xf numFmtId="166" fontId="0" fillId="2" borderId="88" xfId="0" applyNumberFormat="1" applyFill="1" applyBorder="1" applyAlignment="1">
      <alignment horizontal="center"/>
    </xf>
    <xf numFmtId="0" fontId="0" fillId="2" borderId="38" xfId="0" applyFill="1" applyBorder="1" applyAlignment="1">
      <alignment horizontal="left"/>
    </xf>
    <xf numFmtId="0" fontId="0" fillId="2" borderId="20" xfId="0" applyFill="1" applyBorder="1" applyAlignment="1">
      <alignment horizontal="center"/>
    </xf>
    <xf numFmtId="0" fontId="0" fillId="2" borderId="21" xfId="0" applyFill="1" applyBorder="1" applyAlignment="1">
      <alignment horizontal="center"/>
    </xf>
    <xf numFmtId="165" fontId="0" fillId="0" borderId="21" xfId="0" applyNumberFormat="1" applyBorder="1" applyAlignment="1">
      <alignment horizontal="center"/>
    </xf>
    <xf numFmtId="166" fontId="0" fillId="2" borderId="22" xfId="0" applyNumberFormat="1" applyFill="1" applyBorder="1" applyAlignment="1">
      <alignment horizontal="center"/>
    </xf>
    <xf numFmtId="0" fontId="0" fillId="2" borderId="89" xfId="0" applyFill="1" applyBorder="1" applyAlignment="1">
      <alignment horizontal="left"/>
    </xf>
    <xf numFmtId="0" fontId="0" fillId="2" borderId="90" xfId="0" applyFill="1" applyBorder="1" applyAlignment="1">
      <alignment horizontal="center"/>
    </xf>
    <xf numFmtId="0" fontId="0" fillId="2" borderId="91" xfId="0" applyFill="1" applyBorder="1" applyAlignment="1">
      <alignment horizontal="center"/>
    </xf>
    <xf numFmtId="165" fontId="0" fillId="0" borderId="91" xfId="0" applyNumberFormat="1" applyBorder="1" applyAlignment="1">
      <alignment horizontal="center"/>
    </xf>
    <xf numFmtId="166" fontId="0" fillId="2" borderId="92" xfId="0" applyNumberFormat="1" applyFill="1" applyBorder="1" applyAlignment="1">
      <alignment horizontal="center"/>
    </xf>
    <xf numFmtId="0" fontId="2" fillId="36" borderId="93" xfId="0" applyFont="1" applyFill="1" applyBorder="1" applyAlignment="1">
      <alignment horizontal="center"/>
    </xf>
    <xf numFmtId="165" fontId="2" fillId="36" borderId="93" xfId="68" applyNumberFormat="1" applyFont="1" applyFill="1" applyBorder="1" applyAlignment="1">
      <alignment horizontal="center"/>
    </xf>
    <xf numFmtId="166" fontId="2" fillId="36" borderId="34" xfId="0" applyNumberFormat="1" applyFont="1" applyFill="1" applyBorder="1" applyAlignment="1">
      <alignment horizontal="center"/>
    </xf>
    <xf numFmtId="0" fontId="0" fillId="0" borderId="87" xfId="0" applyBorder="1" applyAlignment="1">
      <alignment horizontal="center"/>
    </xf>
    <xf numFmtId="166" fontId="0" fillId="0" borderId="88" xfId="0" applyNumberFormat="1" applyBorder="1" applyAlignment="1">
      <alignment horizontal="center"/>
    </xf>
    <xf numFmtId="165" fontId="0" fillId="2" borderId="91" xfId="0" applyNumberFormat="1" applyFill="1" applyBorder="1" applyAlignment="1">
      <alignment horizontal="center" vertical="center"/>
    </xf>
    <xf numFmtId="166" fontId="0" fillId="0" borderId="92" xfId="0" applyNumberFormat="1" applyBorder="1" applyAlignment="1">
      <alignment horizontal="center"/>
    </xf>
    <xf numFmtId="165" fontId="0" fillId="0" borderId="87" xfId="0" applyNumberForma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165" fontId="0" fillId="0" borderId="91"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42" xfId="0" applyFont="1" applyFill="1" applyBorder="1" applyAlignment="1">
      <alignment horizontal="center" vertical="top" wrapText="1"/>
    </xf>
    <xf numFmtId="0" fontId="0" fillId="0" borderId="77" xfId="0" applyBorder="1" applyAlignment="1">
      <alignment horizontal="left" vertical="center"/>
    </xf>
    <xf numFmtId="0" fontId="0" fillId="0" borderId="82" xfId="0" applyBorder="1" applyAlignment="1">
      <alignment horizontal="center" vertical="center"/>
    </xf>
    <xf numFmtId="0" fontId="0" fillId="0" borderId="94" xfId="0" applyBorder="1" applyAlignment="1">
      <alignment horizontal="left" vertical="center"/>
    </xf>
    <xf numFmtId="0" fontId="0" fillId="0" borderId="84" xfId="0" applyBorder="1" applyAlignment="1">
      <alignment horizontal="center" vertical="center"/>
    </xf>
    <xf numFmtId="0" fontId="0" fillId="0" borderId="85" xfId="0" applyBorder="1" applyAlignment="1">
      <alignment horizontal="center" vertical="center"/>
    </xf>
    <xf numFmtId="166" fontId="0" fillId="0" borderId="95" xfId="0" applyNumberFormat="1" applyBorder="1" applyAlignment="1">
      <alignment horizontal="center"/>
    </xf>
    <xf numFmtId="0" fontId="0" fillId="0" borderId="77" xfId="0" applyBorder="1" applyAlignment="1">
      <alignment horizontal="left"/>
    </xf>
    <xf numFmtId="0" fontId="23" fillId="0" borderId="0" xfId="0" quotePrefix="1" applyFont="1"/>
    <xf numFmtId="165" fontId="2" fillId="36" borderId="4" xfId="0" applyNumberFormat="1" applyFont="1" applyFill="1" applyBorder="1" applyAlignment="1">
      <alignment horizontal="center" vertical="center"/>
    </xf>
    <xf numFmtId="0" fontId="0" fillId="0" borderId="96" xfId="0" applyBorder="1" applyAlignment="1">
      <alignment horizontal="center"/>
    </xf>
    <xf numFmtId="0" fontId="2" fillId="34" borderId="23" xfId="0" applyFont="1" applyFill="1" applyBorder="1" applyAlignment="1">
      <alignment vertical="center"/>
    </xf>
    <xf numFmtId="0" fontId="22" fillId="36" borderId="36" xfId="0" applyFont="1" applyFill="1" applyBorder="1"/>
    <xf numFmtId="0" fontId="0" fillId="0" borderId="97" xfId="0" applyBorder="1" applyAlignment="1">
      <alignment horizontal="left"/>
    </xf>
    <xf numFmtId="0" fontId="0" fillId="0" borderId="98" xfId="0" applyBorder="1" applyAlignment="1">
      <alignment horizontal="left"/>
    </xf>
    <xf numFmtId="0" fontId="0" fillId="0" borderId="35" xfId="0" applyBorder="1" applyAlignment="1">
      <alignment horizontal="left"/>
    </xf>
    <xf numFmtId="0" fontId="0" fillId="0" borderId="24" xfId="0" applyBorder="1" applyAlignment="1">
      <alignment wrapText="1"/>
    </xf>
    <xf numFmtId="0" fontId="2" fillId="36" borderId="99" xfId="0" applyFont="1" applyFill="1" applyBorder="1"/>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0" borderId="87" xfId="0" applyBorder="1" applyAlignment="1">
      <alignment horizontal="center" vertical="center"/>
    </xf>
    <xf numFmtId="0" fontId="0" fillId="2" borderId="87" xfId="0" applyFill="1" applyBorder="1" applyAlignment="1">
      <alignment horizontal="center" vertical="center"/>
    </xf>
    <xf numFmtId="165" fontId="3" fillId="2" borderId="87" xfId="68" applyNumberFormat="1" applyFont="1" applyFill="1" applyBorder="1" applyAlignment="1">
      <alignment horizontal="center" vertical="center"/>
    </xf>
    <xf numFmtId="166" fontId="0" fillId="0" borderId="88" xfId="0" applyNumberFormat="1" applyBorder="1" applyAlignment="1">
      <alignment horizontal="center" vertical="center"/>
    </xf>
    <xf numFmtId="0" fontId="0" fillId="2" borderId="20" xfId="0" applyFill="1" applyBorder="1" applyAlignment="1">
      <alignment horizontal="left" vertical="center" wrapText="1"/>
    </xf>
    <xf numFmtId="0" fontId="0" fillId="0" borderId="42" xfId="0" applyBorder="1" applyAlignment="1">
      <alignment horizontal="left" wrapText="1"/>
    </xf>
    <xf numFmtId="0" fontId="0" fillId="0" borderId="100" xfId="0" applyBorder="1" applyAlignment="1">
      <alignment horizontal="center"/>
    </xf>
    <xf numFmtId="164" fontId="23" fillId="0" borderId="80" xfId="0" applyNumberFormat="1" applyFont="1" applyBorder="1" applyAlignment="1">
      <alignment vertical="center"/>
    </xf>
    <xf numFmtId="166" fontId="0" fillId="2" borderId="101" xfId="0" applyNumberFormat="1" applyFill="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0" fontId="0" fillId="0" borderId="20" xfId="0" applyBorder="1"/>
    <xf numFmtId="0" fontId="0" fillId="2" borderId="90" xfId="0" applyFill="1" applyBorder="1" applyAlignment="1">
      <alignment horizontal="left" vertical="center" wrapText="1"/>
    </xf>
    <xf numFmtId="0" fontId="0" fillId="2" borderId="91" xfId="0" applyFill="1" applyBorder="1" applyAlignment="1">
      <alignment horizontal="center" vertical="center"/>
    </xf>
    <xf numFmtId="165" fontId="3" fillId="2" borderId="91" xfId="68" applyNumberFormat="1" applyFont="1" applyFill="1" applyBorder="1" applyAlignment="1">
      <alignment horizontal="center" vertical="center"/>
    </xf>
    <xf numFmtId="166" fontId="0" fillId="0" borderId="92" xfId="0" applyNumberFormat="1" applyBorder="1" applyAlignment="1">
      <alignment horizontal="center" vertical="center"/>
    </xf>
    <xf numFmtId="166" fontId="2" fillId="36" borderId="3" xfId="0" applyNumberFormat="1" applyFont="1" applyFill="1" applyBorder="1" applyAlignment="1">
      <alignment horizontal="center"/>
    </xf>
    <xf numFmtId="166" fontId="22" fillId="38" borderId="0" xfId="0" applyNumberFormat="1" applyFont="1" applyFill="1" applyAlignment="1">
      <alignment horizontal="left"/>
    </xf>
    <xf numFmtId="166" fontId="2" fillId="38" borderId="101" xfId="0" applyNumberFormat="1" applyFont="1" applyFill="1" applyBorder="1" applyAlignment="1">
      <alignment horizontal="center" vertical="center"/>
    </xf>
    <xf numFmtId="164" fontId="23" fillId="38" borderId="80" xfId="0" applyNumberFormat="1" applyFont="1" applyFill="1" applyBorder="1" applyAlignment="1">
      <alignment vertical="center"/>
    </xf>
    <xf numFmtId="0" fontId="2" fillId="35" borderId="42" xfId="0" applyFont="1" applyFill="1" applyBorder="1" applyAlignment="1">
      <alignment vertical="center"/>
    </xf>
    <xf numFmtId="0" fontId="2" fillId="35" borderId="4" xfId="0" applyFont="1" applyFill="1" applyBorder="1" applyAlignment="1">
      <alignment horizontal="center" vertical="center"/>
    </xf>
    <xf numFmtId="0" fontId="2" fillId="35" borderId="5" xfId="0" applyFont="1" applyFill="1" applyBorder="1" applyAlignment="1">
      <alignment horizontal="center" vertical="center"/>
    </xf>
    <xf numFmtId="0" fontId="0" fillId="2" borderId="82" xfId="0" applyFill="1" applyBorder="1" applyAlignment="1">
      <alignment horizontal="left" vertical="center" wrapText="1"/>
    </xf>
    <xf numFmtId="0" fontId="0" fillId="2" borderId="78" xfId="0" applyFill="1" applyBorder="1" applyAlignment="1">
      <alignment horizontal="center" vertical="center"/>
    </xf>
    <xf numFmtId="165" fontId="3" fillId="2" borderId="78" xfId="68" applyNumberFormat="1" applyFont="1" applyFill="1" applyBorder="1" applyAlignment="1">
      <alignment horizontal="center" vertical="center"/>
    </xf>
    <xf numFmtId="166" fontId="0" fillId="0" borderId="79" xfId="0" applyNumberFormat="1" applyBorder="1" applyAlignment="1">
      <alignment horizontal="center" vertical="center"/>
    </xf>
    <xf numFmtId="0" fontId="2" fillId="40" borderId="50" xfId="0" applyFont="1" applyFill="1" applyBorder="1"/>
    <xf numFmtId="0" fontId="2" fillId="40" borderId="51" xfId="0" applyFont="1" applyFill="1" applyBorder="1" applyAlignment="1">
      <alignment horizontal="center"/>
    </xf>
    <xf numFmtId="0" fontId="22" fillId="40" borderId="51" xfId="0" applyFont="1" applyFill="1" applyBorder="1" applyAlignment="1">
      <alignment horizontal="center"/>
    </xf>
    <xf numFmtId="165" fontId="2" fillId="40" borderId="51" xfId="0" applyNumberFormat="1" applyFont="1" applyFill="1" applyBorder="1" applyAlignment="1">
      <alignment horizontal="center"/>
    </xf>
    <xf numFmtId="166" fontId="22" fillId="40" borderId="52" xfId="0" applyNumberFormat="1" applyFont="1" applyFill="1" applyBorder="1" applyAlignment="1">
      <alignment horizontal="center"/>
    </xf>
    <xf numFmtId="0" fontId="0" fillId="0" borderId="84" xfId="0" applyBorder="1"/>
    <xf numFmtId="0" fontId="0" fillId="2" borderId="85" xfId="0" applyFill="1" applyBorder="1" applyAlignment="1">
      <alignment horizontal="center" vertical="center"/>
    </xf>
    <xf numFmtId="165" fontId="3" fillId="2" borderId="85" xfId="68" applyNumberFormat="1" applyFont="1" applyFill="1" applyBorder="1" applyAlignment="1">
      <alignment horizontal="center" vertical="center"/>
    </xf>
    <xf numFmtId="166" fontId="0" fillId="0" borderId="95" xfId="0" applyNumberFormat="1" applyBorder="1" applyAlignment="1">
      <alignment horizontal="center" vertical="center"/>
    </xf>
    <xf numFmtId="0" fontId="2" fillId="38" borderId="42" xfId="0" applyFont="1" applyFill="1" applyBorder="1"/>
    <xf numFmtId="0" fontId="2" fillId="38" borderId="4" xfId="0" applyFont="1" applyFill="1" applyBorder="1" applyAlignment="1">
      <alignment horizontal="center"/>
    </xf>
    <xf numFmtId="165" fontId="2" fillId="38" borderId="4" xfId="0" applyNumberFormat="1" applyFont="1" applyFill="1" applyBorder="1" applyAlignment="1">
      <alignment horizontal="center"/>
    </xf>
    <xf numFmtId="166" fontId="2" fillId="38" borderId="5" xfId="0" applyNumberFormat="1" applyFont="1" applyFill="1" applyBorder="1" applyAlignment="1">
      <alignment horizontal="center"/>
    </xf>
    <xf numFmtId="0" fontId="0" fillId="2" borderId="80" xfId="0" applyFill="1" applyBorder="1" applyAlignment="1">
      <alignment horizontal="left" vertical="center" wrapText="1"/>
    </xf>
    <xf numFmtId="0" fontId="0" fillId="0" borderId="102" xfId="0" applyBorder="1" applyAlignment="1">
      <alignment horizontal="center" vertical="center"/>
    </xf>
    <xf numFmtId="0" fontId="0" fillId="2" borderId="102" xfId="0" applyFill="1" applyBorder="1" applyAlignment="1">
      <alignment horizontal="center" vertical="center"/>
    </xf>
    <xf numFmtId="165" fontId="3" fillId="2" borderId="102" xfId="68" applyNumberFormat="1" applyFont="1" applyFill="1" applyBorder="1" applyAlignment="1">
      <alignment horizontal="center" vertical="center"/>
    </xf>
    <xf numFmtId="166" fontId="0" fillId="0" borderId="81" xfId="0" applyNumberFormat="1" applyBorder="1" applyAlignment="1">
      <alignment horizontal="center" vertical="center"/>
    </xf>
    <xf numFmtId="0" fontId="0" fillId="2" borderId="56" xfId="0" applyFill="1" applyBorder="1" applyAlignment="1">
      <alignment horizontal="left" vertical="center"/>
    </xf>
    <xf numFmtId="0" fontId="0" fillId="2" borderId="54" xfId="0" applyFill="1" applyBorder="1" applyAlignment="1">
      <alignment horizontal="left" vertical="center"/>
    </xf>
    <xf numFmtId="0" fontId="0" fillId="2" borderId="53" xfId="0" applyFill="1" applyBorder="1" applyAlignment="1">
      <alignment horizontal="left" vertical="center"/>
    </xf>
    <xf numFmtId="0" fontId="0" fillId="2" borderId="55" xfId="0" applyFill="1" applyBorder="1" applyAlignment="1">
      <alignment horizontal="left" vertical="center"/>
    </xf>
    <xf numFmtId="0" fontId="0" fillId="2" borderId="48" xfId="0" applyFill="1" applyBorder="1" applyAlignment="1">
      <alignment horizontal="left" vertical="center"/>
    </xf>
    <xf numFmtId="0" fontId="0" fillId="2" borderId="49" xfId="0" applyFill="1" applyBorder="1" applyAlignment="1">
      <alignment horizontal="left" vertical="center"/>
    </xf>
    <xf numFmtId="0" fontId="2" fillId="2" borderId="62" xfId="0" applyFont="1" applyFill="1" applyBorder="1" applyAlignment="1">
      <alignment horizontal="left" vertical="center"/>
    </xf>
    <xf numFmtId="0" fontId="2" fillId="2" borderId="63" xfId="0" applyFont="1" applyFill="1" applyBorder="1" applyAlignment="1">
      <alignment horizontal="left" vertical="center"/>
    </xf>
    <xf numFmtId="0" fontId="2" fillId="2" borderId="34" xfId="0" applyFont="1" applyFill="1" applyBorder="1" applyAlignment="1">
      <alignment horizontal="left" vertical="center"/>
    </xf>
    <xf numFmtId="0" fontId="0" fillId="2" borderId="61"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0" fillId="2" borderId="28" xfId="0" applyFill="1" applyBorder="1" applyAlignment="1" applyProtection="1">
      <alignment horizontal="left" vertical="center" wrapText="1"/>
      <protection locked="0"/>
    </xf>
    <xf numFmtId="0" fontId="0" fillId="2" borderId="67" xfId="0"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67" xfId="0" applyFill="1" applyBorder="1" applyAlignment="1">
      <alignment vertical="center"/>
    </xf>
    <xf numFmtId="0" fontId="23" fillId="2" borderId="28" xfId="0" applyFont="1" applyFill="1" applyBorder="1" applyAlignment="1" applyProtection="1">
      <alignment horizontal="left" vertical="center" wrapText="1"/>
      <protection locked="0"/>
    </xf>
    <xf numFmtId="0" fontId="23" fillId="2" borderId="67" xfId="0" applyFont="1"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67"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9" xfId="0" applyBorder="1" applyAlignment="1">
      <alignment vertical="center" wrapText="1"/>
    </xf>
    <xf numFmtId="0" fontId="23" fillId="0" borderId="28" xfId="0" applyFont="1" applyBorder="1" applyAlignment="1">
      <alignment vertical="center" wrapText="1"/>
    </xf>
    <xf numFmtId="0" fontId="23" fillId="0" borderId="67" xfId="0" applyFont="1" applyBorder="1" applyAlignment="1">
      <alignment vertical="center" wrapText="1"/>
    </xf>
    <xf numFmtId="0" fontId="23" fillId="2" borderId="28" xfId="0" applyFont="1" applyFill="1" applyBorder="1" applyAlignment="1">
      <alignment horizontal="left" vertical="center" wrapText="1"/>
    </xf>
    <xf numFmtId="0" fontId="23" fillId="2" borderId="67" xfId="0" applyFont="1" applyFill="1" applyBorder="1" applyAlignment="1">
      <alignment horizontal="left" vertical="center" wrapText="1"/>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64"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65"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67" xfId="0" applyFill="1" applyBorder="1" applyAlignment="1">
      <alignment horizontal="left" vertical="center" wrapText="1"/>
    </xf>
    <xf numFmtId="0" fontId="2" fillId="2" borderId="42" xfId="0" applyFont="1" applyFill="1" applyBorder="1" applyAlignment="1">
      <alignment horizontal="left" vertical="center"/>
    </xf>
    <xf numFmtId="0" fontId="2" fillId="2" borderId="76" xfId="0" applyFont="1" applyFill="1" applyBorder="1" applyAlignment="1">
      <alignment horizontal="left" vertical="center"/>
    </xf>
    <xf numFmtId="0" fontId="0" fillId="2" borderId="70" xfId="0" applyFill="1" applyBorder="1" applyAlignment="1">
      <alignment horizontal="left" vertical="center"/>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2" fillId="2" borderId="62" xfId="0" applyFont="1" applyFill="1" applyBorder="1" applyAlignment="1">
      <alignment horizontal="center" vertical="center"/>
    </xf>
    <xf numFmtId="0" fontId="2" fillId="2" borderId="34" xfId="0" applyFont="1" applyFill="1" applyBorder="1" applyAlignment="1">
      <alignment horizontal="center" vertical="center"/>
    </xf>
    <xf numFmtId="164" fontId="23" fillId="0" borderId="23" xfId="0" applyNumberFormat="1" applyFont="1" applyBorder="1" applyAlignment="1">
      <alignment horizontal="right" vertical="center"/>
    </xf>
    <xf numFmtId="164" fontId="23" fillId="0" borderId="80" xfId="0" applyNumberFormat="1" applyFont="1" applyBorder="1" applyAlignment="1">
      <alignment horizontal="right"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4.45"/>
  <cols>
    <col min="1" max="1" width="31.5703125" style="11" customWidth="1"/>
    <col min="2" max="11" width="11.42578125" style="11" customWidth="1"/>
    <col min="12" max="20" width="9.42578125" style="11" customWidth="1"/>
    <col min="21" max="16384" width="9.42578125" style="11"/>
  </cols>
  <sheetData>
    <row r="1" spans="1:11" ht="17.45">
      <c r="A1" s="64" t="s">
        <v>0</v>
      </c>
      <c r="B1" s="65"/>
      <c r="C1" s="65"/>
      <c r="D1" s="65"/>
      <c r="E1" s="65"/>
      <c r="F1" s="65"/>
      <c r="G1" s="65"/>
      <c r="H1" s="65"/>
      <c r="I1" s="65"/>
      <c r="J1" s="65"/>
      <c r="K1" s="66"/>
    </row>
    <row r="2" spans="1:11">
      <c r="A2" s="269" t="s">
        <v>1</v>
      </c>
      <c r="B2" s="270"/>
      <c r="C2" s="270"/>
      <c r="D2" s="270"/>
      <c r="E2" s="270"/>
      <c r="F2" s="270"/>
      <c r="G2" s="270"/>
      <c r="H2" s="270"/>
      <c r="I2" s="270"/>
      <c r="J2" s="270"/>
      <c r="K2" s="271"/>
    </row>
    <row r="3" spans="1:11" ht="15" customHeight="1">
      <c r="A3" s="269"/>
      <c r="B3" s="270"/>
      <c r="C3" s="270"/>
      <c r="D3" s="270"/>
      <c r="E3" s="270"/>
      <c r="F3" s="270"/>
      <c r="G3" s="270"/>
      <c r="H3" s="270"/>
      <c r="I3" s="270"/>
      <c r="J3" s="270"/>
      <c r="K3" s="271"/>
    </row>
    <row r="4" spans="1:11">
      <c r="A4" s="272"/>
      <c r="B4" s="273"/>
      <c r="C4" s="273"/>
      <c r="D4" s="273"/>
      <c r="E4" s="273"/>
      <c r="F4" s="273"/>
      <c r="G4" s="273"/>
      <c r="H4" s="273"/>
      <c r="I4" s="273"/>
      <c r="J4" s="273"/>
      <c r="K4" s="274"/>
    </row>
    <row r="5" spans="1:11">
      <c r="A5" s="67" t="s">
        <v>2</v>
      </c>
      <c r="B5" s="248" t="s">
        <v>3</v>
      </c>
      <c r="C5" s="248"/>
      <c r="D5" s="248"/>
      <c r="E5" s="248"/>
      <c r="F5" s="248"/>
      <c r="G5" s="248"/>
      <c r="H5" s="248"/>
      <c r="I5" s="248"/>
      <c r="J5" s="248"/>
      <c r="K5" s="249"/>
    </row>
    <row r="6" spans="1:11">
      <c r="A6" s="69" t="s">
        <v>4</v>
      </c>
      <c r="B6" s="15" t="s">
        <v>5</v>
      </c>
      <c r="C6" s="15"/>
      <c r="D6" s="15"/>
      <c r="E6" s="15"/>
      <c r="F6" s="15"/>
      <c r="G6" s="15"/>
      <c r="H6" s="15"/>
      <c r="I6" s="15"/>
      <c r="J6" s="15"/>
      <c r="K6" s="68"/>
    </row>
    <row r="7" spans="1:11" ht="30" customHeight="1">
      <c r="A7" s="70" t="s">
        <v>6</v>
      </c>
      <c r="B7" s="267" t="s">
        <v>7</v>
      </c>
      <c r="C7" s="267"/>
      <c r="D7" s="267"/>
      <c r="E7" s="267"/>
      <c r="F7" s="267"/>
      <c r="G7" s="267"/>
      <c r="H7" s="267"/>
      <c r="I7" s="267"/>
      <c r="J7" s="267"/>
      <c r="K7" s="268"/>
    </row>
    <row r="8" spans="1:11" ht="24.75" customHeight="1">
      <c r="A8" s="69" t="s">
        <v>8</v>
      </c>
      <c r="B8" s="250" t="s">
        <v>9</v>
      </c>
      <c r="C8" s="250"/>
      <c r="D8" s="250"/>
      <c r="E8" s="250"/>
      <c r="F8" s="250"/>
      <c r="G8" s="250"/>
      <c r="H8" s="250"/>
      <c r="I8" s="250"/>
      <c r="J8" s="250"/>
      <c r="K8" s="251"/>
    </row>
    <row r="9" spans="1:11" ht="30" customHeight="1">
      <c r="A9" s="70" t="s">
        <v>10</v>
      </c>
      <c r="B9" s="275" t="s">
        <v>11</v>
      </c>
      <c r="C9" s="275"/>
      <c r="D9" s="275"/>
      <c r="E9" s="275"/>
      <c r="F9" s="275"/>
      <c r="G9" s="275"/>
      <c r="H9" s="275"/>
      <c r="I9" s="275"/>
      <c r="J9" s="275"/>
      <c r="K9" s="276"/>
    </row>
    <row r="10" spans="1:11" ht="30" customHeight="1">
      <c r="A10" s="70" t="s">
        <v>12</v>
      </c>
      <c r="B10" s="246" t="s">
        <v>13</v>
      </c>
      <c r="C10" s="246"/>
      <c r="D10" s="246"/>
      <c r="E10" s="246"/>
      <c r="F10" s="246"/>
      <c r="G10" s="246"/>
      <c r="H10" s="246"/>
      <c r="I10" s="246"/>
      <c r="J10" s="246"/>
      <c r="K10" s="247"/>
    </row>
    <row r="11" spans="1:11" ht="19.5" customHeight="1">
      <c r="A11" s="67" t="s">
        <v>14</v>
      </c>
      <c r="B11" s="248" t="s">
        <v>15</v>
      </c>
      <c r="C11" s="248"/>
      <c r="D11" s="248"/>
      <c r="E11" s="248"/>
      <c r="F11" s="248"/>
      <c r="G11" s="248"/>
      <c r="H11" s="248"/>
      <c r="I11" s="248"/>
      <c r="J11" s="248"/>
      <c r="K11" s="249"/>
    </row>
    <row r="12" spans="1:11" ht="61.5" customHeight="1">
      <c r="A12" s="67" t="s">
        <v>16</v>
      </c>
      <c r="B12" s="250" t="s">
        <v>17</v>
      </c>
      <c r="C12" s="250"/>
      <c r="D12" s="250"/>
      <c r="E12" s="250"/>
      <c r="F12" s="250"/>
      <c r="G12" s="250"/>
      <c r="H12" s="250"/>
      <c r="I12" s="250"/>
      <c r="J12" s="250"/>
      <c r="K12" s="251"/>
    </row>
    <row r="13" spans="1:11" ht="45" customHeight="1">
      <c r="A13" s="70" t="s">
        <v>18</v>
      </c>
      <c r="B13" s="252" t="s">
        <v>19</v>
      </c>
      <c r="C13" s="252"/>
      <c r="D13" s="252"/>
      <c r="E13" s="252"/>
      <c r="F13" s="252"/>
      <c r="G13" s="252"/>
      <c r="H13" s="252"/>
      <c r="I13" s="252"/>
      <c r="J13" s="252"/>
      <c r="K13" s="253"/>
    </row>
    <row r="14" spans="1:11" ht="156.75" customHeight="1">
      <c r="A14" s="70" t="s">
        <v>20</v>
      </c>
      <c r="B14" s="267" t="s">
        <v>21</v>
      </c>
      <c r="C14" s="267"/>
      <c r="D14" s="267"/>
      <c r="E14" s="267"/>
      <c r="F14" s="267"/>
      <c r="G14" s="267"/>
      <c r="H14" s="267"/>
      <c r="I14" s="267"/>
      <c r="J14" s="267"/>
      <c r="K14" s="268"/>
    </row>
    <row r="15" spans="1:11" ht="30.75" customHeight="1">
      <c r="A15" s="70" t="s">
        <v>22</v>
      </c>
      <c r="B15" s="252" t="s">
        <v>23</v>
      </c>
      <c r="C15" s="252"/>
      <c r="D15" s="252"/>
      <c r="E15" s="252"/>
      <c r="F15" s="252"/>
      <c r="G15" s="252"/>
      <c r="H15" s="252"/>
      <c r="I15" s="252"/>
      <c r="J15" s="252"/>
      <c r="K15" s="253"/>
    </row>
    <row r="16" spans="1:11" ht="39" customHeight="1">
      <c r="A16" s="70" t="s">
        <v>24</v>
      </c>
      <c r="B16" s="252" t="s">
        <v>25</v>
      </c>
      <c r="C16" s="252"/>
      <c r="D16" s="252"/>
      <c r="E16" s="252"/>
      <c r="F16" s="252"/>
      <c r="G16" s="252"/>
      <c r="H16" s="252"/>
      <c r="I16" s="252"/>
      <c r="J16" s="252"/>
      <c r="K16" s="253"/>
    </row>
    <row r="17" spans="1:21" s="16" customFormat="1" ht="60.75" customHeight="1">
      <c r="A17" s="70" t="s">
        <v>26</v>
      </c>
      <c r="B17" s="252" t="s">
        <v>27</v>
      </c>
      <c r="C17" s="252"/>
      <c r="D17" s="252"/>
      <c r="E17" s="252"/>
      <c r="F17" s="252"/>
      <c r="G17" s="252"/>
      <c r="H17" s="252"/>
      <c r="I17" s="252"/>
      <c r="J17" s="252"/>
      <c r="K17" s="253"/>
    </row>
    <row r="18" spans="1:21" s="16" customFormat="1" ht="37.5" customHeight="1">
      <c r="A18" s="70" t="s">
        <v>28</v>
      </c>
      <c r="B18" s="252" t="s">
        <v>29</v>
      </c>
      <c r="C18" s="265"/>
      <c r="D18" s="265"/>
      <c r="E18" s="265"/>
      <c r="F18" s="265"/>
      <c r="G18" s="265"/>
      <c r="H18" s="265"/>
      <c r="I18" s="265"/>
      <c r="J18" s="265"/>
      <c r="K18" s="266"/>
      <c r="Q18" s="24"/>
      <c r="R18" s="24"/>
      <c r="S18" s="24"/>
      <c r="T18" s="24"/>
      <c r="U18" s="24"/>
    </row>
    <row r="19" spans="1:21" s="16" customFormat="1" ht="37.5" customHeight="1">
      <c r="A19" s="70" t="s">
        <v>30</v>
      </c>
      <c r="B19" s="252" t="s">
        <v>31</v>
      </c>
      <c r="C19" s="265"/>
      <c r="D19" s="265"/>
      <c r="E19" s="265"/>
      <c r="F19" s="265"/>
      <c r="G19" s="265"/>
      <c r="H19" s="265"/>
      <c r="I19" s="265"/>
      <c r="J19" s="265"/>
      <c r="K19" s="266"/>
      <c r="Q19" s="24"/>
      <c r="R19" s="24"/>
      <c r="S19" s="24"/>
      <c r="T19" s="24"/>
      <c r="U19" s="24"/>
    </row>
    <row r="20" spans="1:21" s="16" customFormat="1" ht="388.5" customHeight="1">
      <c r="A20" s="71" t="s">
        <v>32</v>
      </c>
      <c r="B20" s="263" t="s">
        <v>33</v>
      </c>
      <c r="C20" s="263"/>
      <c r="D20" s="263"/>
      <c r="E20" s="263"/>
      <c r="F20" s="263"/>
      <c r="G20" s="263"/>
      <c r="H20" s="263"/>
      <c r="I20" s="263"/>
      <c r="J20" s="263"/>
      <c r="K20" s="264"/>
      <c r="Q20" s="24"/>
      <c r="R20" s="24"/>
      <c r="S20" s="24"/>
      <c r="T20" s="24"/>
      <c r="U20" s="24"/>
    </row>
    <row r="21" spans="1:21" s="16" customFormat="1" ht="40.5" customHeight="1">
      <c r="A21" s="254" t="s">
        <v>34</v>
      </c>
      <c r="B21" s="255"/>
      <c r="C21" s="255"/>
      <c r="D21" s="255"/>
      <c r="E21" s="255"/>
      <c r="F21" s="255"/>
      <c r="G21" s="255"/>
      <c r="H21" s="255"/>
      <c r="I21" s="255"/>
      <c r="J21" s="255"/>
      <c r="K21" s="256"/>
      <c r="Q21" s="24"/>
      <c r="R21" s="24"/>
      <c r="S21" s="24"/>
      <c r="T21" s="24"/>
      <c r="U21" s="24"/>
    </row>
    <row r="22" spans="1:21" s="16" customFormat="1" ht="40.5" customHeight="1">
      <c r="A22" s="257"/>
      <c r="B22" s="258"/>
      <c r="C22" s="258"/>
      <c r="D22" s="258"/>
      <c r="E22" s="258"/>
      <c r="F22" s="258"/>
      <c r="G22" s="258"/>
      <c r="H22" s="258"/>
      <c r="I22" s="258"/>
      <c r="J22" s="258"/>
      <c r="K22" s="259"/>
      <c r="Q22" s="79"/>
      <c r="R22" s="24"/>
      <c r="S22" s="24"/>
      <c r="T22" s="24"/>
      <c r="U22" s="24"/>
    </row>
    <row r="23" spans="1:21" s="16" customFormat="1" ht="40.5" customHeight="1">
      <c r="A23" s="257"/>
      <c r="B23" s="258"/>
      <c r="C23" s="258"/>
      <c r="D23" s="258"/>
      <c r="E23" s="258"/>
      <c r="F23" s="258"/>
      <c r="G23" s="258"/>
      <c r="H23" s="258"/>
      <c r="I23" s="258"/>
      <c r="J23" s="258"/>
      <c r="K23" s="259"/>
      <c r="Q23" s="80"/>
      <c r="R23" s="24"/>
      <c r="S23" s="24"/>
      <c r="T23" s="24"/>
      <c r="U23" s="24"/>
    </row>
    <row r="24" spans="1:21" s="16" customFormat="1" ht="40.5" customHeight="1">
      <c r="A24" s="257"/>
      <c r="B24" s="258"/>
      <c r="C24" s="258"/>
      <c r="D24" s="258"/>
      <c r="E24" s="258"/>
      <c r="F24" s="258"/>
      <c r="G24" s="258"/>
      <c r="H24" s="258"/>
      <c r="I24" s="258"/>
      <c r="J24" s="258"/>
      <c r="K24" s="259"/>
      <c r="Q24" s="80"/>
      <c r="R24" s="24"/>
      <c r="S24" s="24"/>
      <c r="T24" s="24"/>
      <c r="U24" s="24"/>
    </row>
    <row r="25" spans="1:21" s="16" customFormat="1" ht="62.25" customHeight="1">
      <c r="A25" s="260"/>
      <c r="B25" s="261"/>
      <c r="C25" s="261"/>
      <c r="D25" s="261"/>
      <c r="E25" s="261"/>
      <c r="F25" s="261"/>
      <c r="G25" s="261"/>
      <c r="H25" s="261"/>
      <c r="I25" s="261"/>
      <c r="J25" s="261"/>
      <c r="K25" s="262"/>
    </row>
    <row r="26" spans="1:21">
      <c r="A26" s="16"/>
    </row>
    <row r="29" spans="1:21" s="46" customFormat="1" ht="20.25" customHeight="1" thickBot="1">
      <c r="A29" s="49" t="s">
        <v>35</v>
      </c>
      <c r="G29" s="49" t="s">
        <v>36</v>
      </c>
    </row>
    <row r="30" spans="1:21" s="46" customFormat="1" ht="20.25" customHeight="1" thickBot="1">
      <c r="A30" s="50" t="s">
        <v>37</v>
      </c>
      <c r="B30" s="240" t="s">
        <v>38</v>
      </c>
      <c r="C30" s="241"/>
      <c r="D30" s="242"/>
      <c r="G30" s="277" t="s">
        <v>39</v>
      </c>
      <c r="H30" s="241"/>
      <c r="I30" s="278"/>
      <c r="J30" s="285" t="s">
        <v>40</v>
      </c>
      <c r="K30" s="286"/>
    </row>
    <row r="31" spans="1:21" s="46" customFormat="1" ht="20.25" customHeight="1">
      <c r="A31" s="51" t="s">
        <v>41</v>
      </c>
      <c r="B31" s="243" t="s">
        <v>42</v>
      </c>
      <c r="C31" s="244"/>
      <c r="D31" s="245"/>
      <c r="G31" s="279" t="s">
        <v>43</v>
      </c>
      <c r="H31" s="244"/>
      <c r="I31" s="280"/>
      <c r="J31" s="243" t="s">
        <v>44</v>
      </c>
      <c r="K31" s="245"/>
    </row>
    <row r="32" spans="1:21" s="46" customFormat="1" ht="20.25" customHeight="1">
      <c r="A32" s="53" t="s">
        <v>45</v>
      </c>
      <c r="B32" s="234" t="s">
        <v>46</v>
      </c>
      <c r="C32" s="235"/>
      <c r="D32" s="236"/>
      <c r="G32" s="281" t="s">
        <v>47</v>
      </c>
      <c r="H32" s="235"/>
      <c r="I32" s="282"/>
      <c r="J32" s="234" t="s">
        <v>48</v>
      </c>
      <c r="K32" s="236"/>
    </row>
    <row r="33" spans="1:11" s="46" customFormat="1" ht="20.25" customHeight="1">
      <c r="A33" s="53" t="s">
        <v>49</v>
      </c>
      <c r="B33" s="234" t="s">
        <v>49</v>
      </c>
      <c r="C33" s="235"/>
      <c r="D33" s="236"/>
      <c r="G33" s="281" t="s">
        <v>50</v>
      </c>
      <c r="H33" s="235"/>
      <c r="I33" s="282"/>
      <c r="J33" s="234" t="s">
        <v>51</v>
      </c>
      <c r="K33" s="236"/>
    </row>
    <row r="34" spans="1:11" s="46" customFormat="1" ht="20.25" customHeight="1">
      <c r="A34" s="52" t="s">
        <v>52</v>
      </c>
      <c r="B34" s="234" t="s">
        <v>53</v>
      </c>
      <c r="C34" s="235"/>
      <c r="D34" s="236"/>
      <c r="G34" s="281" t="s">
        <v>54</v>
      </c>
      <c r="H34" s="235"/>
      <c r="I34" s="282"/>
      <c r="J34" s="234" t="s">
        <v>51</v>
      </c>
      <c r="K34" s="236"/>
    </row>
    <row r="35" spans="1:11" s="46" customFormat="1" ht="20.25" customHeight="1">
      <c r="A35" s="53" t="s">
        <v>55</v>
      </c>
      <c r="B35" s="234" t="s">
        <v>56</v>
      </c>
      <c r="C35" s="235"/>
      <c r="D35" s="236"/>
      <c r="G35" s="281" t="s">
        <v>57</v>
      </c>
      <c r="H35" s="235"/>
      <c r="I35" s="282"/>
      <c r="J35" s="234" t="s">
        <v>51</v>
      </c>
      <c r="K35" s="236"/>
    </row>
    <row r="36" spans="1:11" s="46" customFormat="1" ht="20.25" customHeight="1" thickBot="1">
      <c r="A36" s="53" t="s">
        <v>58</v>
      </c>
      <c r="B36" s="234" t="s">
        <v>58</v>
      </c>
      <c r="C36" s="235"/>
      <c r="D36" s="236"/>
      <c r="G36" s="283" t="s">
        <v>59</v>
      </c>
      <c r="H36" s="238"/>
      <c r="I36" s="284"/>
      <c r="J36" s="237" t="s">
        <v>51</v>
      </c>
      <c r="K36" s="239"/>
    </row>
    <row r="37" spans="1:11" s="46" customFormat="1" ht="20.25" customHeight="1">
      <c r="A37" s="53" t="s">
        <v>60</v>
      </c>
      <c r="B37" s="234" t="s">
        <v>60</v>
      </c>
      <c r="C37" s="235"/>
      <c r="D37" s="236"/>
    </row>
    <row r="38" spans="1:11" s="46" customFormat="1" ht="20.25" customHeight="1">
      <c r="A38" s="53" t="s">
        <v>61</v>
      </c>
      <c r="B38" s="234" t="s">
        <v>62</v>
      </c>
      <c r="C38" s="235"/>
      <c r="D38" s="236"/>
    </row>
    <row r="39" spans="1:11" s="46" customFormat="1" ht="20.25" customHeight="1">
      <c r="A39" s="53" t="s">
        <v>63</v>
      </c>
      <c r="B39" s="234" t="s">
        <v>63</v>
      </c>
      <c r="C39" s="235"/>
      <c r="D39" s="236"/>
    </row>
    <row r="40" spans="1:11" s="46" customFormat="1" ht="20.25" customHeight="1">
      <c r="A40" s="53" t="s">
        <v>64</v>
      </c>
      <c r="B40" s="234" t="s">
        <v>64</v>
      </c>
      <c r="C40" s="235"/>
      <c r="D40" s="236"/>
    </row>
    <row r="41" spans="1:11" s="46" customFormat="1" ht="20.25" customHeight="1">
      <c r="A41" s="52" t="s">
        <v>65</v>
      </c>
      <c r="B41" s="234" t="s">
        <v>66</v>
      </c>
      <c r="C41" s="235"/>
      <c r="D41" s="236"/>
    </row>
    <row r="42" spans="1:11" s="46" customFormat="1" ht="20.25" customHeight="1">
      <c r="A42" s="53" t="s">
        <v>67</v>
      </c>
      <c r="B42" s="234" t="s">
        <v>68</v>
      </c>
      <c r="C42" s="235"/>
      <c r="D42" s="236"/>
    </row>
    <row r="43" spans="1:11" s="46" customFormat="1" ht="20.25" customHeight="1" thickBot="1">
      <c r="A43" s="54" t="s">
        <v>69</v>
      </c>
      <c r="B43" s="237" t="s">
        <v>69</v>
      </c>
      <c r="C43" s="238"/>
      <c r="D43" s="239"/>
    </row>
  </sheetData>
  <sortState xmlns:xlrd2="http://schemas.microsoft.com/office/spreadsheetml/2017/richdata2" ref="A31:B43">
    <sortCondition ref="A31:A43"/>
  </sortState>
  <mergeCells count="45">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 ref="A2:K4"/>
    <mergeCell ref="B5:K5"/>
    <mergeCell ref="B7:K7"/>
    <mergeCell ref="B8:K8"/>
    <mergeCell ref="B9:K9"/>
    <mergeCell ref="B10:K10"/>
    <mergeCell ref="B11:K11"/>
    <mergeCell ref="B12:K12"/>
    <mergeCell ref="B13:K13"/>
    <mergeCell ref="A21:K25"/>
    <mergeCell ref="B20:K20"/>
    <mergeCell ref="B16:K16"/>
    <mergeCell ref="B17:K17"/>
    <mergeCell ref="B19:K19"/>
    <mergeCell ref="B18:K18"/>
    <mergeCell ref="B14:K14"/>
    <mergeCell ref="B15:K15"/>
    <mergeCell ref="B30:D30"/>
    <mergeCell ref="B31:D31"/>
    <mergeCell ref="B32:D32"/>
    <mergeCell ref="B35:D35"/>
    <mergeCell ref="B33:D33"/>
    <mergeCell ref="B34:D34"/>
    <mergeCell ref="B41:D41"/>
    <mergeCell ref="B42:D42"/>
    <mergeCell ref="B43:D43"/>
    <mergeCell ref="B36:D36"/>
    <mergeCell ref="B37:D37"/>
    <mergeCell ref="B38:D38"/>
    <mergeCell ref="B39:D39"/>
    <mergeCell ref="B40:D4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34FB-53F1-46FD-B838-BB2C2A33E89E}">
  <dimension ref="A1:E51"/>
  <sheetViews>
    <sheetView zoomScaleNormal="100" workbookViewId="0"/>
  </sheetViews>
  <sheetFormatPr defaultRowHeight="14.45"/>
  <cols>
    <col min="1" max="1" width="50.5703125" customWidth="1"/>
    <col min="2" max="5" width="15.5703125" customWidth="1"/>
  </cols>
  <sheetData>
    <row r="1" spans="1:5" ht="15" thickBot="1">
      <c r="A1" s="7" t="s">
        <v>4342</v>
      </c>
      <c r="B1" s="13"/>
      <c r="C1" s="13"/>
    </row>
    <row r="2" spans="1:5" ht="15" thickBot="1">
      <c r="A2" s="23" t="s">
        <v>4297</v>
      </c>
      <c r="B2" s="41" t="s">
        <v>4298</v>
      </c>
      <c r="C2" s="42" t="s">
        <v>4308</v>
      </c>
      <c r="D2" s="42" t="s">
        <v>4300</v>
      </c>
      <c r="E2" s="43" t="s">
        <v>4301</v>
      </c>
    </row>
    <row r="3" spans="1:5" ht="15" thickBot="1">
      <c r="A3" s="75" t="s">
        <v>1873</v>
      </c>
      <c r="B3" s="37">
        <v>226</v>
      </c>
      <c r="C3" s="38">
        <v>25</v>
      </c>
      <c r="D3" s="39">
        <v>0.11061946902654868</v>
      </c>
      <c r="E3" s="40">
        <v>77608625.899999976</v>
      </c>
    </row>
    <row r="5" spans="1:5" ht="15" thickBot="1">
      <c r="A5" s="7" t="s">
        <v>4343</v>
      </c>
      <c r="B5" s="13"/>
      <c r="C5" s="13"/>
    </row>
    <row r="6" spans="1:5" ht="15" thickBot="1">
      <c r="A6" s="23" t="s">
        <v>4309</v>
      </c>
      <c r="B6" s="119" t="s">
        <v>4298</v>
      </c>
      <c r="C6" s="120" t="s">
        <v>4308</v>
      </c>
      <c r="D6" s="120" t="s">
        <v>4300</v>
      </c>
      <c r="E6" s="121" t="s">
        <v>4301</v>
      </c>
    </row>
    <row r="7" spans="1:5">
      <c r="A7" s="87" t="s">
        <v>168</v>
      </c>
      <c r="B7" s="77">
        <v>1</v>
      </c>
      <c r="C7" s="156">
        <v>1</v>
      </c>
      <c r="D7" s="129">
        <f>C7/B7</f>
        <v>1</v>
      </c>
      <c r="E7" s="157">
        <v>1789516</v>
      </c>
    </row>
    <row r="8" spans="1:5">
      <c r="A8" s="36" t="s">
        <v>148</v>
      </c>
      <c r="B8" s="35">
        <v>78</v>
      </c>
      <c r="C8" s="34">
        <v>11</v>
      </c>
      <c r="D8" s="22">
        <f t="shared" ref="D8:D15" si="0">C8/B8</f>
        <v>0.14102564102564102</v>
      </c>
      <c r="E8" s="31">
        <v>36868161.020000003</v>
      </c>
    </row>
    <row r="9" spans="1:5">
      <c r="A9" s="36" t="s">
        <v>207</v>
      </c>
      <c r="B9" s="35">
        <v>5</v>
      </c>
      <c r="C9" s="34">
        <v>0</v>
      </c>
      <c r="D9" s="22">
        <f t="shared" si="0"/>
        <v>0</v>
      </c>
      <c r="E9" s="31">
        <v>0</v>
      </c>
    </row>
    <row r="10" spans="1:5">
      <c r="A10" s="36" t="s">
        <v>93</v>
      </c>
      <c r="B10" s="35">
        <v>24</v>
      </c>
      <c r="C10" s="34">
        <v>1</v>
      </c>
      <c r="D10" s="22">
        <f t="shared" si="0"/>
        <v>4.1666666666666664E-2</v>
      </c>
      <c r="E10" s="31">
        <v>1117916.3</v>
      </c>
    </row>
    <row r="11" spans="1:5">
      <c r="A11" s="36" t="s">
        <v>158</v>
      </c>
      <c r="B11" s="35">
        <v>16</v>
      </c>
      <c r="C11" s="34">
        <v>2</v>
      </c>
      <c r="D11" s="22">
        <f t="shared" si="0"/>
        <v>0.125</v>
      </c>
      <c r="E11" s="31">
        <v>5727025.4000000004</v>
      </c>
    </row>
    <row r="12" spans="1:5">
      <c r="A12" s="36" t="s">
        <v>1205</v>
      </c>
      <c r="B12" s="35">
        <v>2</v>
      </c>
      <c r="C12" s="34">
        <v>0</v>
      </c>
      <c r="D12" s="22">
        <f t="shared" si="0"/>
        <v>0</v>
      </c>
      <c r="E12" s="31">
        <v>0</v>
      </c>
    </row>
    <row r="13" spans="1:5">
      <c r="A13" s="36" t="s">
        <v>107</v>
      </c>
      <c r="B13" s="35">
        <v>78</v>
      </c>
      <c r="C13" s="34">
        <v>9</v>
      </c>
      <c r="D13" s="22">
        <f t="shared" si="0"/>
        <v>0.11538461538461539</v>
      </c>
      <c r="E13" s="31">
        <v>29815893.180000003</v>
      </c>
    </row>
    <row r="14" spans="1:5" ht="15" thickBot="1">
      <c r="A14" s="36" t="s">
        <v>178</v>
      </c>
      <c r="B14" s="161">
        <v>22</v>
      </c>
      <c r="C14" s="162">
        <v>1</v>
      </c>
      <c r="D14" s="158">
        <f t="shared" si="0"/>
        <v>4.5454545454545456E-2</v>
      </c>
      <c r="E14" s="159">
        <v>2290114</v>
      </c>
    </row>
    <row r="15" spans="1:5" ht="15" thickBot="1">
      <c r="A15" s="85" t="s">
        <v>79</v>
      </c>
      <c r="B15" s="33">
        <f>SUM(B7:B14)</f>
        <v>226</v>
      </c>
      <c r="C15" s="83">
        <f>SUM(C7:C14)</f>
        <v>25</v>
      </c>
      <c r="D15" s="176">
        <f t="shared" si="0"/>
        <v>0.11061946902654868</v>
      </c>
      <c r="E15" s="89">
        <f>SUM(E7:E14)</f>
        <v>77608625.900000006</v>
      </c>
    </row>
    <row r="17" spans="1:5" ht="15" thickBot="1">
      <c r="A17" s="7" t="s">
        <v>4344</v>
      </c>
      <c r="B17" s="13"/>
      <c r="C17" s="13"/>
    </row>
    <row r="18" spans="1:5" ht="15" thickBot="1">
      <c r="A18" s="23" t="s">
        <v>4307</v>
      </c>
      <c r="B18" s="41" t="s">
        <v>4298</v>
      </c>
      <c r="C18" s="42" t="s">
        <v>4308</v>
      </c>
      <c r="D18" s="42" t="s">
        <v>4300</v>
      </c>
      <c r="E18" s="43" t="s">
        <v>4301</v>
      </c>
    </row>
    <row r="19" spans="1:5">
      <c r="A19" s="36" t="s">
        <v>4310</v>
      </c>
      <c r="B19" s="169">
        <v>2</v>
      </c>
      <c r="C19" s="94">
        <v>0</v>
      </c>
      <c r="D19" s="98">
        <f>C19/B19</f>
        <v>0</v>
      </c>
      <c r="E19" s="99">
        <v>0</v>
      </c>
    </row>
    <row r="20" spans="1:5">
      <c r="A20" s="36" t="s">
        <v>2311</v>
      </c>
      <c r="B20" s="35">
        <v>1</v>
      </c>
      <c r="C20" s="34">
        <v>0</v>
      </c>
      <c r="D20" s="22">
        <f>C20/B20</f>
        <v>0</v>
      </c>
      <c r="E20" s="31">
        <v>0</v>
      </c>
    </row>
    <row r="21" spans="1:5">
      <c r="A21" s="36" t="s">
        <v>167</v>
      </c>
      <c r="B21" s="35">
        <v>1</v>
      </c>
      <c r="C21" s="34">
        <v>1</v>
      </c>
      <c r="D21" s="22">
        <f t="shared" ref="D21:D50" si="1">C21/B21</f>
        <v>1</v>
      </c>
      <c r="E21" s="31">
        <v>1789516</v>
      </c>
    </row>
    <row r="22" spans="1:5">
      <c r="A22" s="36" t="s">
        <v>901</v>
      </c>
      <c r="B22" s="35">
        <v>1</v>
      </c>
      <c r="C22" s="34">
        <v>0</v>
      </c>
      <c r="D22" s="22">
        <f>C22/B22</f>
        <v>0</v>
      </c>
      <c r="E22" s="31">
        <v>0</v>
      </c>
    </row>
    <row r="23" spans="1:5">
      <c r="A23" s="36" t="s">
        <v>731</v>
      </c>
      <c r="B23" s="35">
        <v>2</v>
      </c>
      <c r="C23" s="34">
        <v>0</v>
      </c>
      <c r="D23" s="22">
        <f>C23/B23</f>
        <v>0</v>
      </c>
      <c r="E23" s="31">
        <v>0</v>
      </c>
    </row>
    <row r="24" spans="1:5">
      <c r="A24" s="36" t="s">
        <v>4312</v>
      </c>
      <c r="B24" s="35">
        <v>1</v>
      </c>
      <c r="C24" s="34">
        <v>0</v>
      </c>
      <c r="D24" s="22">
        <f>C24/B24</f>
        <v>0</v>
      </c>
      <c r="E24" s="31">
        <v>0</v>
      </c>
    </row>
    <row r="25" spans="1:5">
      <c r="A25" s="36" t="s">
        <v>2324</v>
      </c>
      <c r="B25" s="35">
        <v>2</v>
      </c>
      <c r="C25" s="34">
        <v>0</v>
      </c>
      <c r="D25" s="22">
        <f>C25/B25</f>
        <v>0</v>
      </c>
      <c r="E25" s="31">
        <v>0</v>
      </c>
    </row>
    <row r="26" spans="1:5">
      <c r="A26" s="36" t="s">
        <v>235</v>
      </c>
      <c r="B26" s="35">
        <v>12</v>
      </c>
      <c r="C26" s="34">
        <v>0</v>
      </c>
      <c r="D26" s="22">
        <f>C26/B26</f>
        <v>0</v>
      </c>
      <c r="E26" s="31">
        <v>0</v>
      </c>
    </row>
    <row r="27" spans="1:5">
      <c r="A27" s="36" t="s">
        <v>633</v>
      </c>
      <c r="B27" s="35">
        <v>6</v>
      </c>
      <c r="C27" s="34">
        <v>2</v>
      </c>
      <c r="D27" s="22">
        <f t="shared" si="1"/>
        <v>0.33333333333333331</v>
      </c>
      <c r="E27" s="31">
        <v>5156338.9000000004</v>
      </c>
    </row>
    <row r="28" spans="1:5">
      <c r="A28" s="36" t="s">
        <v>2143</v>
      </c>
      <c r="B28" s="35">
        <v>1</v>
      </c>
      <c r="C28" s="34">
        <v>0</v>
      </c>
      <c r="D28" s="22">
        <f t="shared" si="1"/>
        <v>0</v>
      </c>
      <c r="E28" s="31">
        <v>0</v>
      </c>
    </row>
    <row r="29" spans="1:5">
      <c r="A29" s="36" t="s">
        <v>157</v>
      </c>
      <c r="B29" s="35">
        <v>1</v>
      </c>
      <c r="C29" s="34">
        <v>0</v>
      </c>
      <c r="D29" s="22">
        <f t="shared" si="1"/>
        <v>0</v>
      </c>
      <c r="E29" s="31">
        <v>0</v>
      </c>
    </row>
    <row r="30" spans="1:5">
      <c r="A30" s="36" t="s">
        <v>1083</v>
      </c>
      <c r="B30" s="35">
        <v>3</v>
      </c>
      <c r="C30" s="34">
        <v>0</v>
      </c>
      <c r="D30" s="22">
        <f t="shared" si="1"/>
        <v>0</v>
      </c>
      <c r="E30" s="31">
        <v>0</v>
      </c>
    </row>
    <row r="31" spans="1:5">
      <c r="A31" s="36" t="s">
        <v>2335</v>
      </c>
      <c r="B31" s="35">
        <v>1</v>
      </c>
      <c r="C31" s="34">
        <v>0</v>
      </c>
      <c r="D31" s="22">
        <f t="shared" si="1"/>
        <v>0</v>
      </c>
      <c r="E31" s="31">
        <v>0</v>
      </c>
    </row>
    <row r="32" spans="1:5">
      <c r="A32" s="36" t="s">
        <v>188</v>
      </c>
      <c r="B32" s="35">
        <v>2</v>
      </c>
      <c r="C32" s="34">
        <v>0</v>
      </c>
      <c r="D32" s="22">
        <f t="shared" si="1"/>
        <v>0</v>
      </c>
      <c r="E32" s="31">
        <v>0</v>
      </c>
    </row>
    <row r="33" spans="1:5">
      <c r="A33" s="36" t="s">
        <v>206</v>
      </c>
      <c r="B33" s="35">
        <v>5</v>
      </c>
      <c r="C33" s="34">
        <v>0</v>
      </c>
      <c r="D33" s="22">
        <f t="shared" si="1"/>
        <v>0</v>
      </c>
      <c r="E33" s="31">
        <v>0</v>
      </c>
    </row>
    <row r="34" spans="1:5">
      <c r="A34" s="36" t="s">
        <v>106</v>
      </c>
      <c r="B34" s="35">
        <v>33</v>
      </c>
      <c r="C34" s="34">
        <v>1</v>
      </c>
      <c r="D34" s="22">
        <f t="shared" si="1"/>
        <v>3.0303030303030304E-2</v>
      </c>
      <c r="E34" s="31">
        <v>2249615.44</v>
      </c>
    </row>
    <row r="35" spans="1:5">
      <c r="A35" s="36" t="s">
        <v>739</v>
      </c>
      <c r="B35" s="35">
        <v>7</v>
      </c>
      <c r="C35" s="34">
        <v>2</v>
      </c>
      <c r="D35" s="22">
        <f t="shared" si="1"/>
        <v>0.2857142857142857</v>
      </c>
      <c r="E35" s="31">
        <v>6006145.5499999998</v>
      </c>
    </row>
    <row r="36" spans="1:5">
      <c r="A36" s="36" t="s">
        <v>1173</v>
      </c>
      <c r="B36" s="35">
        <v>2</v>
      </c>
      <c r="C36" s="34">
        <v>0</v>
      </c>
      <c r="D36" s="22">
        <f>C36/B36</f>
        <v>0</v>
      </c>
      <c r="E36" s="31">
        <v>0</v>
      </c>
    </row>
    <row r="37" spans="1:5">
      <c r="A37" s="36" t="s">
        <v>1274</v>
      </c>
      <c r="B37" s="35">
        <v>2</v>
      </c>
      <c r="C37" s="34">
        <v>1</v>
      </c>
      <c r="D37" s="22">
        <f t="shared" si="1"/>
        <v>0.5</v>
      </c>
      <c r="E37" s="31">
        <v>2060772.6</v>
      </c>
    </row>
    <row r="38" spans="1:5">
      <c r="A38" s="36" t="s">
        <v>2357</v>
      </c>
      <c r="B38" s="35">
        <v>1</v>
      </c>
      <c r="C38" s="34">
        <v>0</v>
      </c>
      <c r="D38" s="22">
        <f>C38/B38</f>
        <v>0</v>
      </c>
      <c r="E38" s="31">
        <v>0</v>
      </c>
    </row>
    <row r="39" spans="1:5">
      <c r="A39" s="36" t="s">
        <v>411</v>
      </c>
      <c r="B39" s="35">
        <v>8</v>
      </c>
      <c r="C39" s="34">
        <v>1</v>
      </c>
      <c r="D39" s="22">
        <f t="shared" si="1"/>
        <v>0.125</v>
      </c>
      <c r="E39" s="31">
        <v>3666252.8</v>
      </c>
    </row>
    <row r="40" spans="1:5">
      <c r="A40" s="36" t="s">
        <v>294</v>
      </c>
      <c r="B40" s="35">
        <v>5</v>
      </c>
      <c r="C40" s="34">
        <v>0</v>
      </c>
      <c r="D40" s="22">
        <f>C40/B40</f>
        <v>0</v>
      </c>
      <c r="E40" s="31">
        <v>0</v>
      </c>
    </row>
    <row r="41" spans="1:5">
      <c r="A41" s="36" t="s">
        <v>92</v>
      </c>
      <c r="B41" s="35">
        <v>17</v>
      </c>
      <c r="C41" s="34">
        <v>1</v>
      </c>
      <c r="D41" s="22">
        <f t="shared" si="1"/>
        <v>5.8823529411764705E-2</v>
      </c>
      <c r="E41" s="31">
        <v>1117916.3</v>
      </c>
    </row>
    <row r="42" spans="1:5">
      <c r="A42" s="36" t="s">
        <v>312</v>
      </c>
      <c r="B42" s="35">
        <v>4</v>
      </c>
      <c r="C42" s="34">
        <v>0</v>
      </c>
      <c r="D42" s="22">
        <f>C42/B42</f>
        <v>0</v>
      </c>
      <c r="E42" s="31">
        <v>0</v>
      </c>
    </row>
    <row r="43" spans="1:5">
      <c r="A43" s="36" t="s">
        <v>119</v>
      </c>
      <c r="B43" s="35">
        <v>23</v>
      </c>
      <c r="C43" s="34">
        <v>4</v>
      </c>
      <c r="D43" s="22">
        <f t="shared" si="1"/>
        <v>0.17391304347826086</v>
      </c>
      <c r="E43" s="31">
        <v>16403793.289999999</v>
      </c>
    </row>
    <row r="44" spans="1:5">
      <c r="A44" s="36" t="s">
        <v>358</v>
      </c>
      <c r="B44" s="35">
        <v>25</v>
      </c>
      <c r="C44" s="34">
        <v>6</v>
      </c>
      <c r="D44" s="22">
        <f t="shared" si="1"/>
        <v>0.24</v>
      </c>
      <c r="E44" s="31">
        <v>20733712.360000003</v>
      </c>
    </row>
    <row r="45" spans="1:5">
      <c r="A45" s="36" t="s">
        <v>197</v>
      </c>
      <c r="B45" s="35">
        <v>4</v>
      </c>
      <c r="C45" s="34">
        <v>0</v>
      </c>
      <c r="D45" s="22">
        <f>C45/B45</f>
        <v>0</v>
      </c>
      <c r="E45" s="31">
        <v>0</v>
      </c>
    </row>
    <row r="46" spans="1:5">
      <c r="A46" s="36" t="s">
        <v>147</v>
      </c>
      <c r="B46" s="35">
        <v>38</v>
      </c>
      <c r="C46" s="34">
        <v>4</v>
      </c>
      <c r="D46" s="22">
        <f t="shared" si="1"/>
        <v>0.10526315789473684</v>
      </c>
      <c r="E46" s="31">
        <v>13641838.4</v>
      </c>
    </row>
    <row r="47" spans="1:5">
      <c r="A47" s="36" t="s">
        <v>1204</v>
      </c>
      <c r="B47" s="35">
        <v>2</v>
      </c>
      <c r="C47" s="34">
        <v>0</v>
      </c>
      <c r="D47" s="22">
        <f>C47/B47</f>
        <v>0</v>
      </c>
      <c r="E47" s="31">
        <v>0</v>
      </c>
    </row>
    <row r="48" spans="1:5">
      <c r="A48" s="36" t="s">
        <v>2377</v>
      </c>
      <c r="B48" s="35">
        <v>2</v>
      </c>
      <c r="C48" s="34">
        <v>0</v>
      </c>
      <c r="D48" s="22">
        <f>C48/B48</f>
        <v>0</v>
      </c>
      <c r="E48" s="31">
        <v>0</v>
      </c>
    </row>
    <row r="49" spans="1:5">
      <c r="A49" s="36" t="s">
        <v>177</v>
      </c>
      <c r="B49" s="35">
        <v>9</v>
      </c>
      <c r="C49" s="34">
        <v>1</v>
      </c>
      <c r="D49" s="22">
        <f t="shared" si="1"/>
        <v>0.1111111111111111</v>
      </c>
      <c r="E49" s="31">
        <v>2290114</v>
      </c>
    </row>
    <row r="50" spans="1:5" ht="15" thickBot="1">
      <c r="A50" s="36" t="s">
        <v>1899</v>
      </c>
      <c r="B50" s="171">
        <v>3</v>
      </c>
      <c r="C50" s="172">
        <v>1</v>
      </c>
      <c r="D50" s="106">
        <f t="shared" si="1"/>
        <v>0.33333333333333331</v>
      </c>
      <c r="E50" s="173">
        <v>2492610.2599999998</v>
      </c>
    </row>
    <row r="51" spans="1:5" ht="15" thickBot="1">
      <c r="A51" s="85" t="s">
        <v>79</v>
      </c>
      <c r="B51" s="33">
        <f>SUM(B19:B50)</f>
        <v>226</v>
      </c>
      <c r="C51" s="83">
        <f>SUM(C19:C50)</f>
        <v>25</v>
      </c>
      <c r="D51" s="84">
        <f>C51/B51</f>
        <v>0.11061946902654868</v>
      </c>
      <c r="E51" s="89">
        <f>SUM(E19:E50)</f>
        <v>77608625.900000021</v>
      </c>
    </row>
  </sheetData>
  <pageMargins left="0.7" right="0.7" top="0.75" bottom="0.75" header="0.3" footer="0.3"/>
  <pageSetup paperSize="9" orientation="portrait" r:id="rId1"/>
  <ignoredErrors>
    <ignoredError sqref="D15 D5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B744-BCA1-4F31-96D6-86446E1738E3}">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4345</v>
      </c>
      <c r="B1" s="13"/>
      <c r="C1" s="13"/>
    </row>
    <row r="2" spans="1:5" ht="15" thickBot="1">
      <c r="A2" s="82" t="s">
        <v>4297</v>
      </c>
      <c r="B2" s="119" t="s">
        <v>4298</v>
      </c>
      <c r="C2" s="120" t="s">
        <v>4308</v>
      </c>
      <c r="D2" s="120" t="s">
        <v>4300</v>
      </c>
      <c r="E2" s="121" t="s">
        <v>4301</v>
      </c>
    </row>
    <row r="3" spans="1:5" ht="29.85" customHeight="1" thickBot="1">
      <c r="A3" s="183" t="s">
        <v>4286</v>
      </c>
      <c r="B3" s="123">
        <v>5</v>
      </c>
      <c r="C3" s="124">
        <v>5</v>
      </c>
      <c r="D3" s="125">
        <f>C3/B3</f>
        <v>1</v>
      </c>
      <c r="E3" s="126">
        <v>7260320.8000000007</v>
      </c>
    </row>
    <row r="5" spans="1:5" ht="15" thickBot="1">
      <c r="A5" s="7" t="s">
        <v>4346</v>
      </c>
      <c r="B5" s="13"/>
      <c r="C5" s="13"/>
    </row>
    <row r="6" spans="1:5" ht="15" thickBot="1">
      <c r="A6" s="127" t="s">
        <v>4309</v>
      </c>
      <c r="B6" s="41" t="s">
        <v>4298</v>
      </c>
      <c r="C6" s="42" t="s">
        <v>4308</v>
      </c>
      <c r="D6" s="42" t="s">
        <v>4300</v>
      </c>
      <c r="E6" s="43" t="s">
        <v>4301</v>
      </c>
    </row>
    <row r="7" spans="1:5">
      <c r="A7" s="128" t="s">
        <v>168</v>
      </c>
      <c r="B7" s="96">
        <v>1</v>
      </c>
      <c r="C7" s="97">
        <v>1</v>
      </c>
      <c r="D7" s="98">
        <f>C7/B7</f>
        <v>1</v>
      </c>
      <c r="E7" s="99">
        <v>977532.4</v>
      </c>
    </row>
    <row r="8" spans="1:5">
      <c r="A8" s="128" t="s">
        <v>207</v>
      </c>
      <c r="B8" s="30">
        <v>1</v>
      </c>
      <c r="C8" s="76">
        <v>1</v>
      </c>
      <c r="D8" s="98">
        <f t="shared" ref="D8:D10" si="0">C8/B8</f>
        <v>1</v>
      </c>
      <c r="E8" s="31">
        <v>2034231.8</v>
      </c>
    </row>
    <row r="9" spans="1:5">
      <c r="A9" s="128" t="s">
        <v>93</v>
      </c>
      <c r="B9" s="30">
        <v>1</v>
      </c>
      <c r="C9" s="76">
        <v>1</v>
      </c>
      <c r="D9" s="98">
        <f t="shared" si="0"/>
        <v>1</v>
      </c>
      <c r="E9" s="31">
        <v>1408201</v>
      </c>
    </row>
    <row r="10" spans="1:5" ht="15" thickBot="1">
      <c r="A10" s="128" t="s">
        <v>107</v>
      </c>
      <c r="B10" s="30">
        <v>2</v>
      </c>
      <c r="C10" s="76">
        <v>2</v>
      </c>
      <c r="D10" s="98">
        <f t="shared" si="0"/>
        <v>1</v>
      </c>
      <c r="E10" s="31">
        <v>2840355.6</v>
      </c>
    </row>
    <row r="11" spans="1:5" ht="15" thickBot="1">
      <c r="A11" s="131" t="s">
        <v>79</v>
      </c>
      <c r="B11" s="33">
        <f>SUM(B7:B10)</f>
        <v>5</v>
      </c>
      <c r="C11" s="83">
        <f>SUM(C7:C10)</f>
        <v>5</v>
      </c>
      <c r="D11" s="84">
        <f>C11/B11</f>
        <v>1</v>
      </c>
      <c r="E11" s="132">
        <f>SUM(E7:E10)</f>
        <v>7260320.8000000007</v>
      </c>
    </row>
    <row r="12" spans="1:5">
      <c r="A12" s="7"/>
      <c r="B12" s="133"/>
      <c r="C12" s="133"/>
      <c r="D12" s="134"/>
      <c r="E12" s="135"/>
    </row>
    <row r="13" spans="1:5" ht="15" thickBot="1">
      <c r="A13" s="7" t="s">
        <v>4347</v>
      </c>
      <c r="B13" s="13"/>
      <c r="C13" s="13"/>
    </row>
    <row r="14" spans="1:5" ht="15" thickBot="1">
      <c r="A14" s="178" t="s">
        <v>4307</v>
      </c>
      <c r="B14" s="41" t="s">
        <v>4298</v>
      </c>
      <c r="C14" s="42" t="s">
        <v>4308</v>
      </c>
      <c r="D14" s="42" t="s">
        <v>4300</v>
      </c>
      <c r="E14" s="43" t="s">
        <v>4301</v>
      </c>
    </row>
    <row r="15" spans="1:5" ht="15" customHeight="1">
      <c r="A15" s="180" t="s">
        <v>167</v>
      </c>
      <c r="B15" s="96">
        <v>1</v>
      </c>
      <c r="C15" s="97">
        <v>1</v>
      </c>
      <c r="D15" s="98">
        <f>C15/B15</f>
        <v>1</v>
      </c>
      <c r="E15" s="31">
        <v>977532.4</v>
      </c>
    </row>
    <row r="16" spans="1:5" ht="15" customHeight="1">
      <c r="A16" s="181" t="s">
        <v>633</v>
      </c>
      <c r="B16" s="30">
        <v>1</v>
      </c>
      <c r="C16" s="76">
        <v>1</v>
      </c>
      <c r="D16" s="98">
        <f t="shared" ref="D16" si="1">C16/B16</f>
        <v>1</v>
      </c>
      <c r="E16" s="31">
        <v>1566842</v>
      </c>
    </row>
    <row r="17" spans="1:5">
      <c r="A17" s="181" t="s">
        <v>206</v>
      </c>
      <c r="B17" s="30">
        <v>1</v>
      </c>
      <c r="C17" s="76">
        <v>1</v>
      </c>
      <c r="D17" s="98">
        <f t="shared" ref="D17:D19" si="2">C17/B17</f>
        <v>1</v>
      </c>
      <c r="E17" s="31">
        <v>2034231.8</v>
      </c>
    </row>
    <row r="18" spans="1:5">
      <c r="A18" s="181" t="s">
        <v>92</v>
      </c>
      <c r="B18" s="30">
        <v>1</v>
      </c>
      <c r="C18" s="76">
        <v>1</v>
      </c>
      <c r="D18" s="98">
        <f t="shared" si="2"/>
        <v>1</v>
      </c>
      <c r="E18" s="31">
        <v>1408201</v>
      </c>
    </row>
    <row r="19" spans="1:5" ht="15" thickBot="1">
      <c r="A19" s="181" t="s">
        <v>119</v>
      </c>
      <c r="B19" s="30">
        <v>1</v>
      </c>
      <c r="C19" s="76">
        <v>1</v>
      </c>
      <c r="D19" s="98">
        <f t="shared" si="2"/>
        <v>1</v>
      </c>
      <c r="E19" s="31">
        <v>1273513.6000000001</v>
      </c>
    </row>
    <row r="20" spans="1:5" ht="15" thickBot="1">
      <c r="A20" s="179" t="s">
        <v>79</v>
      </c>
      <c r="B20" s="33">
        <f>SUM(B15:B19)</f>
        <v>5</v>
      </c>
      <c r="C20" s="83">
        <f>SUM(C15:C19)</f>
        <v>5</v>
      </c>
      <c r="D20" s="84">
        <f t="shared" ref="D20" si="3">C20/B20</f>
        <v>1</v>
      </c>
      <c r="E20" s="132">
        <f>SUM(E15:E19)</f>
        <v>7260320.8000000007</v>
      </c>
    </row>
  </sheetData>
  <pageMargins left="0.7" right="0.7" top="0.75" bottom="0.75" header="0.3" footer="0.3"/>
  <pageSetup orientation="portrait" r:id="rId1"/>
  <ignoredErrors>
    <ignoredError sqref="D11 D2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5FC-FB18-4B25-B9EB-51D72DAF056F}">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4348</v>
      </c>
      <c r="B1" s="13"/>
      <c r="C1" s="13"/>
    </row>
    <row r="2" spans="1:5" ht="15" thickBot="1">
      <c r="A2" s="82" t="s">
        <v>4297</v>
      </c>
      <c r="B2" s="119" t="s">
        <v>4298</v>
      </c>
      <c r="C2" s="120" t="s">
        <v>4308</v>
      </c>
      <c r="D2" s="120" t="s">
        <v>4300</v>
      </c>
      <c r="E2" s="121" t="s">
        <v>4301</v>
      </c>
    </row>
    <row r="3" spans="1:5" ht="29.45" thickBot="1">
      <c r="A3" s="192" t="s">
        <v>2055</v>
      </c>
      <c r="B3" s="123">
        <v>7</v>
      </c>
      <c r="C3" s="124">
        <v>4</v>
      </c>
      <c r="D3" s="125">
        <v>0.5714285714285714</v>
      </c>
      <c r="E3" s="126">
        <v>3726092.1999999997</v>
      </c>
    </row>
    <row r="5" spans="1:5" ht="15" thickBot="1">
      <c r="A5" s="7" t="s">
        <v>4349</v>
      </c>
      <c r="B5" s="13"/>
      <c r="C5" s="13"/>
    </row>
    <row r="6" spans="1:5" ht="15" thickBot="1">
      <c r="A6" s="127" t="s">
        <v>4309</v>
      </c>
      <c r="B6" s="41" t="s">
        <v>4298</v>
      </c>
      <c r="C6" s="42" t="s">
        <v>4308</v>
      </c>
      <c r="D6" s="42" t="s">
        <v>4300</v>
      </c>
      <c r="E6" s="43" t="s">
        <v>4301</v>
      </c>
    </row>
    <row r="7" spans="1:5">
      <c r="A7" s="36" t="s">
        <v>148</v>
      </c>
      <c r="B7" s="96">
        <v>4</v>
      </c>
      <c r="C7" s="97">
        <v>2</v>
      </c>
      <c r="D7" s="98">
        <v>0.5</v>
      </c>
      <c r="E7" s="99">
        <v>1736364.7999999998</v>
      </c>
    </row>
    <row r="8" spans="1:5" ht="15" thickBot="1">
      <c r="A8" s="36" t="s">
        <v>107</v>
      </c>
      <c r="B8" s="96">
        <v>3</v>
      </c>
      <c r="C8" s="97">
        <v>2</v>
      </c>
      <c r="D8" s="98">
        <v>0.66666666666666663</v>
      </c>
      <c r="E8" s="99">
        <v>1989727.4</v>
      </c>
    </row>
    <row r="9" spans="1:5" ht="15" thickBot="1">
      <c r="A9" s="131" t="s">
        <v>79</v>
      </c>
      <c r="B9" s="33">
        <v>7</v>
      </c>
      <c r="C9" s="83">
        <v>4</v>
      </c>
      <c r="D9" s="84">
        <v>0.5714285714285714</v>
      </c>
      <c r="E9" s="132">
        <v>3726092.1999999997</v>
      </c>
    </row>
    <row r="10" spans="1:5">
      <c r="A10" s="7"/>
      <c r="B10" s="133"/>
      <c r="C10" s="133"/>
      <c r="D10" s="134"/>
      <c r="E10" s="135"/>
    </row>
    <row r="11" spans="1:5" ht="15" thickBot="1">
      <c r="A11" s="7" t="s">
        <v>4350</v>
      </c>
      <c r="B11" s="13"/>
      <c r="C11" s="13"/>
    </row>
    <row r="12" spans="1:5" ht="15" thickBot="1">
      <c r="A12" s="178" t="s">
        <v>4307</v>
      </c>
      <c r="B12" s="119" t="s">
        <v>4298</v>
      </c>
      <c r="C12" s="120" t="s">
        <v>4308</v>
      </c>
      <c r="D12" s="120" t="s">
        <v>4300</v>
      </c>
      <c r="E12" s="121" t="s">
        <v>4301</v>
      </c>
    </row>
    <row r="13" spans="1:5" ht="15" customHeight="1">
      <c r="A13" s="180" t="s">
        <v>4311</v>
      </c>
      <c r="B13" s="193">
        <v>1</v>
      </c>
      <c r="C13" s="156">
        <v>0</v>
      </c>
      <c r="D13" s="129">
        <v>0</v>
      </c>
      <c r="E13" s="157">
        <v>0</v>
      </c>
    </row>
    <row r="14" spans="1:5" ht="15" customHeight="1">
      <c r="A14" s="181" t="s">
        <v>633</v>
      </c>
      <c r="B14" s="177">
        <v>1</v>
      </c>
      <c r="C14" s="76">
        <v>0</v>
      </c>
      <c r="D14" s="22">
        <v>0</v>
      </c>
      <c r="E14" s="31">
        <v>0</v>
      </c>
    </row>
    <row r="15" spans="1:5">
      <c r="A15" s="181" t="s">
        <v>106</v>
      </c>
      <c r="B15" s="177">
        <v>1</v>
      </c>
      <c r="C15" s="76">
        <v>1</v>
      </c>
      <c r="D15" s="22">
        <v>1</v>
      </c>
      <c r="E15" s="31">
        <v>998995.9</v>
      </c>
    </row>
    <row r="16" spans="1:5">
      <c r="A16" s="181" t="s">
        <v>119</v>
      </c>
      <c r="B16" s="177">
        <v>1</v>
      </c>
      <c r="C16" s="76">
        <v>1</v>
      </c>
      <c r="D16" s="22">
        <v>1</v>
      </c>
      <c r="E16" s="31">
        <v>990731.5</v>
      </c>
    </row>
    <row r="17" spans="1:5">
      <c r="A17" s="181" t="s">
        <v>358</v>
      </c>
      <c r="B17" s="177">
        <v>1</v>
      </c>
      <c r="C17" s="76">
        <v>0</v>
      </c>
      <c r="D17" s="22">
        <v>0</v>
      </c>
      <c r="E17" s="31">
        <v>0</v>
      </c>
    </row>
    <row r="18" spans="1:5">
      <c r="A18" s="181" t="s">
        <v>147</v>
      </c>
      <c r="B18" s="177">
        <v>1</v>
      </c>
      <c r="C18" s="76">
        <v>1</v>
      </c>
      <c r="D18" s="22">
        <v>1</v>
      </c>
      <c r="E18" s="31">
        <v>745287.2</v>
      </c>
    </row>
    <row r="19" spans="1:5" ht="15" thickBot="1">
      <c r="A19" s="182" t="s">
        <v>955</v>
      </c>
      <c r="B19" s="177">
        <v>1</v>
      </c>
      <c r="C19" s="76">
        <v>1</v>
      </c>
      <c r="D19" s="22">
        <v>1</v>
      </c>
      <c r="E19" s="31">
        <v>991077.6</v>
      </c>
    </row>
    <row r="20" spans="1:5" ht="15" thickBot="1">
      <c r="A20" s="179" t="s">
        <v>79</v>
      </c>
      <c r="B20" s="33">
        <f>SUM(B13:B19)</f>
        <v>7</v>
      </c>
      <c r="C20" s="33">
        <f>SUM(C13:C19)</f>
        <v>4</v>
      </c>
      <c r="D20" s="84">
        <f>C20/B20</f>
        <v>0.5714285714285714</v>
      </c>
      <c r="E20" s="132">
        <f>SUM(E13:E19)</f>
        <v>3726092.1999999997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777C-7555-4FFC-84F0-C033DECB3172}">
  <dimension ref="A1:E4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4351</v>
      </c>
      <c r="B1" s="13"/>
      <c r="C1" s="13"/>
    </row>
    <row r="2" spans="1:5" ht="15" thickBot="1">
      <c r="A2" s="82" t="s">
        <v>4297</v>
      </c>
      <c r="B2" s="119" t="s">
        <v>4298</v>
      </c>
      <c r="C2" s="120" t="s">
        <v>4308</v>
      </c>
      <c r="D2" s="120" t="s">
        <v>4300</v>
      </c>
      <c r="E2" s="121" t="s">
        <v>4301</v>
      </c>
    </row>
    <row r="3" spans="1:5" ht="15" thickBot="1">
      <c r="A3" s="122" t="s">
        <v>2176</v>
      </c>
      <c r="B3" s="123">
        <v>20</v>
      </c>
      <c r="C3" s="124">
        <v>5</v>
      </c>
      <c r="D3" s="125">
        <v>0.25</v>
      </c>
      <c r="E3" s="126">
        <v>15000000</v>
      </c>
    </row>
    <row r="4" spans="1:5" ht="15" thickBot="1">
      <c r="A4" s="122" t="s">
        <v>2196</v>
      </c>
      <c r="B4" s="123">
        <v>40</v>
      </c>
      <c r="C4" s="124">
        <v>5</v>
      </c>
      <c r="D4" s="125">
        <v>0.125</v>
      </c>
      <c r="E4" s="126">
        <v>15000000</v>
      </c>
    </row>
    <row r="5" spans="1:5" ht="15" thickBot="1">
      <c r="A5" s="122" t="s">
        <v>2154</v>
      </c>
      <c r="B5" s="123">
        <v>19</v>
      </c>
      <c r="C5" s="124">
        <v>5</v>
      </c>
      <c r="D5" s="125">
        <v>0.26315789473684209</v>
      </c>
      <c r="E5" s="126">
        <v>15000000</v>
      </c>
    </row>
    <row r="6" spans="1:5" ht="15" thickBot="1">
      <c r="A6" s="122" t="s">
        <v>2171</v>
      </c>
      <c r="B6" s="123">
        <v>31</v>
      </c>
      <c r="C6" s="124">
        <v>5</v>
      </c>
      <c r="D6" s="125">
        <v>0.16129032258064516</v>
      </c>
      <c r="E6" s="126">
        <v>15000000</v>
      </c>
    </row>
    <row r="7" spans="1:5" ht="15" thickBot="1">
      <c r="A7" s="131" t="s">
        <v>79</v>
      </c>
      <c r="B7" s="33">
        <f>SUM(B3:B6)</f>
        <v>110</v>
      </c>
      <c r="C7" s="83">
        <f>SUM(C3:C6)</f>
        <v>20</v>
      </c>
      <c r="D7" s="84">
        <f>C7/B7</f>
        <v>0.18181818181818182</v>
      </c>
      <c r="E7" s="132">
        <f>SUM(E3:E6)</f>
        <v>60000000</v>
      </c>
    </row>
    <row r="9" spans="1:5" ht="15" thickBot="1">
      <c r="A9" s="7" t="s">
        <v>4352</v>
      </c>
      <c r="B9" s="13"/>
      <c r="C9" s="13"/>
    </row>
    <row r="10" spans="1:5" ht="15" thickBot="1">
      <c r="A10" s="127" t="s">
        <v>4309</v>
      </c>
      <c r="B10" s="41" t="s">
        <v>4298</v>
      </c>
      <c r="C10" s="42" t="s">
        <v>4308</v>
      </c>
      <c r="D10" s="42" t="s">
        <v>4300</v>
      </c>
      <c r="E10" s="43" t="s">
        <v>4301</v>
      </c>
    </row>
    <row r="11" spans="1:5">
      <c r="A11" s="36" t="s">
        <v>148</v>
      </c>
      <c r="B11" s="96">
        <v>29</v>
      </c>
      <c r="C11" s="97">
        <v>4</v>
      </c>
      <c r="D11" s="98">
        <v>0.13793103448275862</v>
      </c>
      <c r="E11" s="99">
        <v>12000000</v>
      </c>
    </row>
    <row r="12" spans="1:5">
      <c r="A12" s="36" t="s">
        <v>93</v>
      </c>
      <c r="B12" s="96">
        <v>16</v>
      </c>
      <c r="C12" s="97">
        <v>3</v>
      </c>
      <c r="D12" s="98">
        <v>0.1875</v>
      </c>
      <c r="E12" s="99">
        <v>9000000</v>
      </c>
    </row>
    <row r="13" spans="1:5">
      <c r="A13" s="36" t="s">
        <v>158</v>
      </c>
      <c r="B13" s="96">
        <v>8</v>
      </c>
      <c r="C13" s="97">
        <v>1</v>
      </c>
      <c r="D13" s="98">
        <v>0.125</v>
      </c>
      <c r="E13" s="99">
        <v>3000000</v>
      </c>
    </row>
    <row r="14" spans="1:5">
      <c r="A14" s="36" t="s">
        <v>1205</v>
      </c>
      <c r="B14" s="96">
        <v>2</v>
      </c>
      <c r="C14" s="97">
        <v>1</v>
      </c>
      <c r="D14" s="98">
        <v>0.5</v>
      </c>
      <c r="E14" s="99">
        <v>3000000</v>
      </c>
    </row>
    <row r="15" spans="1:5">
      <c r="A15" s="36" t="s">
        <v>107</v>
      </c>
      <c r="B15" s="96">
        <v>51</v>
      </c>
      <c r="C15" s="97">
        <v>11</v>
      </c>
      <c r="D15" s="98">
        <v>0.21568627450980393</v>
      </c>
      <c r="E15" s="99">
        <v>33000000</v>
      </c>
    </row>
    <row r="16" spans="1:5" ht="15" thickBot="1">
      <c r="A16" s="36" t="s">
        <v>178</v>
      </c>
      <c r="B16" s="96">
        <v>4</v>
      </c>
      <c r="C16" s="97">
        <v>0</v>
      </c>
      <c r="D16" s="98">
        <v>0</v>
      </c>
      <c r="E16" s="99">
        <v>0</v>
      </c>
    </row>
    <row r="17" spans="1:5" ht="15" thickBot="1">
      <c r="A17" s="131" t="s">
        <v>79</v>
      </c>
      <c r="B17" s="33">
        <v>110</v>
      </c>
      <c r="C17" s="83">
        <v>20</v>
      </c>
      <c r="D17" s="84">
        <v>0.18181818181818182</v>
      </c>
      <c r="E17" s="132">
        <v>60000000</v>
      </c>
    </row>
    <row r="18" spans="1:5">
      <c r="A18" s="7"/>
      <c r="B18" s="133"/>
      <c r="C18" s="133"/>
      <c r="D18" s="134"/>
      <c r="E18" s="135"/>
    </row>
    <row r="19" spans="1:5" ht="15" thickBot="1">
      <c r="A19" s="7" t="s">
        <v>4353</v>
      </c>
      <c r="B19" s="13"/>
      <c r="C19" s="13"/>
    </row>
    <row r="20" spans="1:5" ht="15" thickBot="1">
      <c r="A20" s="136" t="s">
        <v>4307</v>
      </c>
      <c r="B20" s="119" t="s">
        <v>4298</v>
      </c>
      <c r="C20" s="120" t="s">
        <v>4308</v>
      </c>
      <c r="D20" s="120" t="s">
        <v>4300</v>
      </c>
      <c r="E20" s="121" t="s">
        <v>4301</v>
      </c>
    </row>
    <row r="21" spans="1:5" ht="15" customHeight="1">
      <c r="A21" s="81" t="s">
        <v>484</v>
      </c>
      <c r="B21" s="77">
        <v>1</v>
      </c>
      <c r="C21" s="156">
        <v>0</v>
      </c>
      <c r="D21" s="129">
        <v>0</v>
      </c>
      <c r="E21" s="157">
        <v>0</v>
      </c>
    </row>
    <row r="22" spans="1:5" ht="15" customHeight="1">
      <c r="A22" s="81" t="s">
        <v>731</v>
      </c>
      <c r="B22" s="30">
        <v>1</v>
      </c>
      <c r="C22" s="76">
        <v>0</v>
      </c>
      <c r="D22" s="22">
        <v>0</v>
      </c>
      <c r="E22" s="31">
        <v>0</v>
      </c>
    </row>
    <row r="23" spans="1:5">
      <c r="A23" s="81" t="s">
        <v>235</v>
      </c>
      <c r="B23" s="30">
        <v>3</v>
      </c>
      <c r="C23" s="76">
        <v>0</v>
      </c>
      <c r="D23" s="22">
        <v>0</v>
      </c>
      <c r="E23" s="31">
        <v>0</v>
      </c>
    </row>
    <row r="24" spans="1:5">
      <c r="A24" s="81" t="s">
        <v>633</v>
      </c>
      <c r="B24" s="30">
        <v>1</v>
      </c>
      <c r="C24" s="76">
        <v>0</v>
      </c>
      <c r="D24" s="22">
        <v>0</v>
      </c>
      <c r="E24" s="31">
        <v>0</v>
      </c>
    </row>
    <row r="25" spans="1:5">
      <c r="A25" s="81" t="s">
        <v>157</v>
      </c>
      <c r="B25" s="30">
        <v>1</v>
      </c>
      <c r="C25" s="76">
        <v>0</v>
      </c>
      <c r="D25" s="22">
        <v>0</v>
      </c>
      <c r="E25" s="31">
        <v>0</v>
      </c>
    </row>
    <row r="26" spans="1:5">
      <c r="A26" s="81" t="s">
        <v>129</v>
      </c>
      <c r="B26" s="30">
        <v>3</v>
      </c>
      <c r="C26" s="76">
        <v>1</v>
      </c>
      <c r="D26" s="22">
        <v>0.33333333333333331</v>
      </c>
      <c r="E26" s="31">
        <v>3000000</v>
      </c>
    </row>
    <row r="27" spans="1:5">
      <c r="A27" s="81" t="s">
        <v>188</v>
      </c>
      <c r="B27" s="30">
        <v>1</v>
      </c>
      <c r="C27" s="76">
        <v>0</v>
      </c>
      <c r="D27" s="22">
        <v>0</v>
      </c>
      <c r="E27" s="31">
        <v>0</v>
      </c>
    </row>
    <row r="28" spans="1:5">
      <c r="A28" s="81" t="s">
        <v>106</v>
      </c>
      <c r="B28" s="30">
        <v>17</v>
      </c>
      <c r="C28" s="76">
        <v>2</v>
      </c>
      <c r="D28" s="22">
        <v>0.11764705882352941</v>
      </c>
      <c r="E28" s="31">
        <v>6000000</v>
      </c>
    </row>
    <row r="29" spans="1:5">
      <c r="A29" s="81" t="s">
        <v>739</v>
      </c>
      <c r="B29" s="30">
        <v>5</v>
      </c>
      <c r="C29" s="76">
        <v>1</v>
      </c>
      <c r="D29" s="22">
        <v>0.2</v>
      </c>
      <c r="E29" s="31">
        <v>3000000</v>
      </c>
    </row>
    <row r="30" spans="1:5">
      <c r="A30" s="81" t="s">
        <v>1173</v>
      </c>
      <c r="B30" s="30">
        <v>2</v>
      </c>
      <c r="C30" s="76">
        <v>1</v>
      </c>
      <c r="D30" s="22">
        <v>0.5</v>
      </c>
      <c r="E30" s="31">
        <v>3000000</v>
      </c>
    </row>
    <row r="31" spans="1:5">
      <c r="A31" s="81" t="s">
        <v>769</v>
      </c>
      <c r="B31" s="30">
        <v>1</v>
      </c>
      <c r="C31" s="76">
        <v>0</v>
      </c>
      <c r="D31" s="22">
        <v>0</v>
      </c>
      <c r="E31" s="31">
        <v>0</v>
      </c>
    </row>
    <row r="32" spans="1:5">
      <c r="A32" s="81" t="s">
        <v>2249</v>
      </c>
      <c r="B32" s="30">
        <v>1</v>
      </c>
      <c r="C32" s="76">
        <v>1</v>
      </c>
      <c r="D32" s="22">
        <v>1</v>
      </c>
      <c r="E32" s="31">
        <v>3000000</v>
      </c>
    </row>
    <row r="33" spans="1:5">
      <c r="A33" s="81" t="s">
        <v>494</v>
      </c>
      <c r="B33" s="30">
        <v>1</v>
      </c>
      <c r="C33" s="76">
        <v>0</v>
      </c>
      <c r="D33" s="22">
        <v>0</v>
      </c>
      <c r="E33" s="31">
        <v>0</v>
      </c>
    </row>
    <row r="34" spans="1:5">
      <c r="A34" s="81" t="s">
        <v>4322</v>
      </c>
      <c r="B34" s="30">
        <v>1</v>
      </c>
      <c r="C34" s="76">
        <v>0</v>
      </c>
      <c r="D34" s="22">
        <v>0</v>
      </c>
      <c r="E34" s="31">
        <v>0</v>
      </c>
    </row>
    <row r="35" spans="1:5">
      <c r="A35" s="81" t="s">
        <v>411</v>
      </c>
      <c r="B35" s="30">
        <v>5</v>
      </c>
      <c r="C35" s="76">
        <v>1</v>
      </c>
      <c r="D35" s="22">
        <v>0.2</v>
      </c>
      <c r="E35" s="31">
        <v>3000000</v>
      </c>
    </row>
    <row r="36" spans="1:5">
      <c r="A36" s="81" t="s">
        <v>294</v>
      </c>
      <c r="B36" s="30">
        <v>2</v>
      </c>
      <c r="C36" s="76">
        <v>1</v>
      </c>
      <c r="D36" s="22">
        <v>0.5</v>
      </c>
      <c r="E36" s="31">
        <v>3000000</v>
      </c>
    </row>
    <row r="37" spans="1:5">
      <c r="A37" s="81" t="s">
        <v>92</v>
      </c>
      <c r="B37" s="30">
        <v>12</v>
      </c>
      <c r="C37" s="76">
        <v>2</v>
      </c>
      <c r="D37" s="22">
        <v>0.16666666666666666</v>
      </c>
      <c r="E37" s="31">
        <v>6000000</v>
      </c>
    </row>
    <row r="38" spans="1:5">
      <c r="A38" s="81" t="s">
        <v>312</v>
      </c>
      <c r="B38" s="30">
        <v>1</v>
      </c>
      <c r="C38" s="76">
        <v>1</v>
      </c>
      <c r="D38" s="22">
        <v>1</v>
      </c>
      <c r="E38" s="31">
        <v>3000000</v>
      </c>
    </row>
    <row r="39" spans="1:5">
      <c r="A39" s="81" t="s">
        <v>119</v>
      </c>
      <c r="B39" s="30">
        <v>21</v>
      </c>
      <c r="C39" s="76">
        <v>5</v>
      </c>
      <c r="D39" s="22">
        <v>0.23809523809523808</v>
      </c>
      <c r="E39" s="31">
        <v>15000000</v>
      </c>
    </row>
    <row r="40" spans="1:5">
      <c r="A40" s="81" t="s">
        <v>358</v>
      </c>
      <c r="B40" s="30">
        <v>10</v>
      </c>
      <c r="C40" s="76">
        <v>1</v>
      </c>
      <c r="D40" s="22">
        <v>0.1</v>
      </c>
      <c r="E40" s="31">
        <v>3000000</v>
      </c>
    </row>
    <row r="41" spans="1:5">
      <c r="A41" t="s">
        <v>197</v>
      </c>
      <c r="B41" s="30">
        <v>2</v>
      </c>
      <c r="C41" s="76">
        <v>0</v>
      </c>
      <c r="D41" s="22">
        <v>0</v>
      </c>
      <c r="E41" s="31">
        <v>0</v>
      </c>
    </row>
    <row r="42" spans="1:5">
      <c r="A42" t="s">
        <v>147</v>
      </c>
      <c r="B42" s="30">
        <v>12</v>
      </c>
      <c r="C42" s="76">
        <v>2</v>
      </c>
      <c r="D42" s="22">
        <v>0.16666666666666666</v>
      </c>
      <c r="E42" s="31">
        <v>6000000</v>
      </c>
    </row>
    <row r="43" spans="1:5">
      <c r="A43" t="s">
        <v>1204</v>
      </c>
      <c r="B43" s="30">
        <v>2</v>
      </c>
      <c r="C43" s="76">
        <v>1</v>
      </c>
      <c r="D43" s="22">
        <v>0.5</v>
      </c>
      <c r="E43" s="31">
        <v>3000000</v>
      </c>
    </row>
    <row r="44" spans="1:5">
      <c r="A44" t="s">
        <v>955</v>
      </c>
      <c r="B44" s="30">
        <v>1</v>
      </c>
      <c r="C44" s="76">
        <v>0</v>
      </c>
      <c r="D44" s="22">
        <v>0</v>
      </c>
      <c r="E44" s="31">
        <v>0</v>
      </c>
    </row>
    <row r="45" spans="1:5">
      <c r="A45" t="s">
        <v>177</v>
      </c>
      <c r="B45" s="30">
        <v>1</v>
      </c>
      <c r="C45" s="76">
        <v>0</v>
      </c>
      <c r="D45" s="22">
        <v>0</v>
      </c>
      <c r="E45" s="31">
        <v>0</v>
      </c>
    </row>
    <row r="46" spans="1:5">
      <c r="A46" t="s">
        <v>1339</v>
      </c>
      <c r="B46" s="30">
        <v>1</v>
      </c>
      <c r="C46" s="76">
        <v>0</v>
      </c>
      <c r="D46" s="22">
        <v>0</v>
      </c>
      <c r="E46" s="31">
        <v>0</v>
      </c>
    </row>
    <row r="47" spans="1:5" ht="15" thickBot="1">
      <c r="A47" t="s">
        <v>1899</v>
      </c>
      <c r="B47" s="30">
        <v>1</v>
      </c>
      <c r="C47" s="76">
        <v>0</v>
      </c>
      <c r="D47" s="22">
        <v>0</v>
      </c>
      <c r="E47" s="31">
        <v>0</v>
      </c>
    </row>
    <row r="48" spans="1:5" ht="15" thickBot="1">
      <c r="A48" s="131" t="s">
        <v>79</v>
      </c>
      <c r="B48" s="33">
        <f>SUM(B21:B47)</f>
        <v>110</v>
      </c>
      <c r="C48" s="33">
        <f>SUM(C21:C47)</f>
        <v>20</v>
      </c>
      <c r="D48" s="84">
        <f>C48/B48</f>
        <v>0.18181818181818182</v>
      </c>
      <c r="E48" s="132">
        <f>SUM(E21:E47)</f>
        <v>60000000</v>
      </c>
    </row>
  </sheetData>
  <sortState xmlns:xlrd2="http://schemas.microsoft.com/office/spreadsheetml/2017/richdata2" ref="A3:E7">
    <sortCondition ref="A5:A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8E32-BDDB-4B47-BA55-89CC431F13DC}">
  <dimension ref="A1:E29"/>
  <sheetViews>
    <sheetView topLeftCell="A12" workbookViewId="0">
      <selection activeCell="C32" sqref="C32"/>
    </sheetView>
  </sheetViews>
  <sheetFormatPr defaultColWidth="9" defaultRowHeight="14.45"/>
  <cols>
    <col min="1" max="1" width="63.42578125" customWidth="1"/>
    <col min="2" max="5" width="12.5703125" customWidth="1"/>
    <col min="6" max="6" width="9.5703125" bestFit="1" customWidth="1"/>
  </cols>
  <sheetData>
    <row r="1" spans="1:5" ht="15" thickBot="1">
      <c r="A1" s="7" t="s">
        <v>4354</v>
      </c>
      <c r="B1" s="13"/>
      <c r="C1" s="13"/>
    </row>
    <row r="2" spans="1:5" ht="15" thickBot="1">
      <c r="A2" s="82" t="s">
        <v>4297</v>
      </c>
      <c r="B2" s="119" t="s">
        <v>4298</v>
      </c>
      <c r="C2" s="120" t="s">
        <v>4308</v>
      </c>
      <c r="D2" s="120" t="s">
        <v>4300</v>
      </c>
      <c r="E2" s="121" t="s">
        <v>4301</v>
      </c>
    </row>
    <row r="3" spans="1:5" ht="15" thickBot="1">
      <c r="A3" s="122" t="s">
        <v>2260</v>
      </c>
      <c r="B3" s="123">
        <v>56</v>
      </c>
      <c r="C3" s="124">
        <v>10</v>
      </c>
      <c r="D3" s="125">
        <v>0.17857142857142858</v>
      </c>
      <c r="E3" s="126">
        <v>50000000</v>
      </c>
    </row>
    <row r="5" spans="1:5" ht="15" thickBot="1">
      <c r="A5" s="7" t="s">
        <v>4355</v>
      </c>
      <c r="B5" s="13"/>
      <c r="C5" s="13"/>
    </row>
    <row r="6" spans="1:5" ht="15" thickBot="1">
      <c r="A6" s="127" t="s">
        <v>4309</v>
      </c>
      <c r="B6" s="41" t="s">
        <v>4298</v>
      </c>
      <c r="C6" s="42" t="s">
        <v>4308</v>
      </c>
      <c r="D6" s="42" t="s">
        <v>4300</v>
      </c>
      <c r="E6" s="43" t="s">
        <v>4301</v>
      </c>
    </row>
    <row r="7" spans="1:5">
      <c r="A7" s="36" t="s">
        <v>148</v>
      </c>
      <c r="B7" s="96">
        <v>20</v>
      </c>
      <c r="C7" s="97">
        <v>3</v>
      </c>
      <c r="D7" s="98">
        <v>0.15</v>
      </c>
      <c r="E7" s="99">
        <v>15000000</v>
      </c>
    </row>
    <row r="8" spans="1:5">
      <c r="A8" s="36" t="s">
        <v>93</v>
      </c>
      <c r="B8" s="96">
        <v>5</v>
      </c>
      <c r="C8" s="97">
        <v>0</v>
      </c>
      <c r="D8" s="98">
        <v>0</v>
      </c>
      <c r="E8" s="99">
        <v>0</v>
      </c>
    </row>
    <row r="9" spans="1:5">
      <c r="A9" s="36" t="s">
        <v>1205</v>
      </c>
      <c r="B9" s="96">
        <v>1</v>
      </c>
      <c r="C9" s="97">
        <v>0</v>
      </c>
      <c r="D9" s="98">
        <v>0</v>
      </c>
      <c r="E9" s="99">
        <v>0</v>
      </c>
    </row>
    <row r="10" spans="1:5" ht="15" thickBot="1">
      <c r="A10" s="36" t="s">
        <v>107</v>
      </c>
      <c r="B10" s="96">
        <v>30</v>
      </c>
      <c r="C10" s="97">
        <v>7</v>
      </c>
      <c r="D10" s="98">
        <v>0.23333333333333334</v>
      </c>
      <c r="E10" s="99">
        <v>35000000</v>
      </c>
    </row>
    <row r="11" spans="1:5" ht="15" thickBot="1">
      <c r="A11" s="131" t="s">
        <v>79</v>
      </c>
      <c r="B11" s="33">
        <f>SUM(B7:B10)</f>
        <v>56</v>
      </c>
      <c r="C11" s="33">
        <f>SUM(C7:C10)</f>
        <v>10</v>
      </c>
      <c r="D11" s="84">
        <f>C11/B11</f>
        <v>0.17857142857142858</v>
      </c>
      <c r="E11" s="132">
        <f>SUM(E7:E10)</f>
        <v>50000000</v>
      </c>
    </row>
    <row r="12" spans="1:5">
      <c r="A12" s="7"/>
      <c r="B12" s="133"/>
      <c r="C12" s="133"/>
      <c r="D12" s="134"/>
      <c r="E12" s="135"/>
    </row>
    <row r="13" spans="1:5" ht="15" thickBot="1">
      <c r="A13" s="7" t="s">
        <v>4356</v>
      </c>
      <c r="B13" s="13"/>
      <c r="C13" s="13"/>
    </row>
    <row r="14" spans="1:5" ht="15" thickBot="1">
      <c r="A14" s="136" t="s">
        <v>4307</v>
      </c>
      <c r="B14" s="119" t="s">
        <v>4298</v>
      </c>
      <c r="C14" s="120" t="s">
        <v>4308</v>
      </c>
      <c r="D14" s="120" t="s">
        <v>4300</v>
      </c>
      <c r="E14" s="121" t="s">
        <v>4301</v>
      </c>
    </row>
    <row r="15" spans="1:5" ht="15" customHeight="1">
      <c r="A15" s="81" t="s">
        <v>633</v>
      </c>
      <c r="B15" s="77">
        <v>1</v>
      </c>
      <c r="C15" s="156">
        <v>1</v>
      </c>
      <c r="D15" s="129">
        <v>1</v>
      </c>
      <c r="E15" s="157">
        <v>5000000</v>
      </c>
    </row>
    <row r="16" spans="1:5" ht="15" customHeight="1">
      <c r="A16" s="81" t="s">
        <v>129</v>
      </c>
      <c r="B16" s="30">
        <v>2</v>
      </c>
      <c r="C16" s="76">
        <v>1</v>
      </c>
      <c r="D16" s="22">
        <v>0.5</v>
      </c>
      <c r="E16" s="31">
        <v>5000000</v>
      </c>
    </row>
    <row r="17" spans="1:5">
      <c r="A17" s="81" t="s">
        <v>106</v>
      </c>
      <c r="B17" s="30">
        <v>10</v>
      </c>
      <c r="C17" s="76">
        <v>1</v>
      </c>
      <c r="D17" s="22">
        <v>0.1</v>
      </c>
      <c r="E17" s="31">
        <v>5000000</v>
      </c>
    </row>
    <row r="18" spans="1:5">
      <c r="A18" s="81" t="s">
        <v>739</v>
      </c>
      <c r="B18" s="30">
        <v>5</v>
      </c>
      <c r="C18" s="76">
        <v>1</v>
      </c>
      <c r="D18" s="22">
        <v>0.2</v>
      </c>
      <c r="E18" s="31">
        <v>5000000</v>
      </c>
    </row>
    <row r="19" spans="1:5">
      <c r="A19" s="81" t="s">
        <v>2249</v>
      </c>
      <c r="B19" s="30">
        <v>1</v>
      </c>
      <c r="C19" s="76">
        <v>0</v>
      </c>
      <c r="D19" s="22">
        <v>0</v>
      </c>
      <c r="E19" s="31">
        <v>0</v>
      </c>
    </row>
    <row r="20" spans="1:5">
      <c r="A20" s="81" t="s">
        <v>494</v>
      </c>
      <c r="B20" s="30">
        <v>2</v>
      </c>
      <c r="C20" s="76">
        <v>0</v>
      </c>
      <c r="D20" s="22">
        <v>0</v>
      </c>
      <c r="E20" s="31">
        <v>0</v>
      </c>
    </row>
    <row r="21" spans="1:5">
      <c r="A21" s="81" t="s">
        <v>294</v>
      </c>
      <c r="B21" s="30">
        <v>4</v>
      </c>
      <c r="C21" s="76">
        <v>1</v>
      </c>
      <c r="D21" s="22">
        <v>0.25</v>
      </c>
      <c r="E21" s="31">
        <v>5000000</v>
      </c>
    </row>
    <row r="22" spans="1:5">
      <c r="A22" s="81" t="s">
        <v>92</v>
      </c>
      <c r="B22" s="30">
        <v>3</v>
      </c>
      <c r="C22" s="76">
        <v>0</v>
      </c>
      <c r="D22" s="22">
        <v>0</v>
      </c>
      <c r="E22" s="31">
        <v>0</v>
      </c>
    </row>
    <row r="23" spans="1:5">
      <c r="A23" s="81" t="s">
        <v>312</v>
      </c>
      <c r="B23" s="30">
        <v>4</v>
      </c>
      <c r="C23" s="76">
        <v>2</v>
      </c>
      <c r="D23" s="22">
        <v>0.5</v>
      </c>
      <c r="E23" s="31">
        <v>10000000</v>
      </c>
    </row>
    <row r="24" spans="1:5">
      <c r="A24" s="81" t="s">
        <v>119</v>
      </c>
      <c r="B24" s="30">
        <v>7</v>
      </c>
      <c r="C24" s="76">
        <v>1</v>
      </c>
      <c r="D24" s="22">
        <v>0.14285714285714285</v>
      </c>
      <c r="E24" s="31">
        <v>5000000</v>
      </c>
    </row>
    <row r="25" spans="1:5">
      <c r="A25" s="81" t="s">
        <v>358</v>
      </c>
      <c r="B25" s="30">
        <v>5</v>
      </c>
      <c r="C25" s="76">
        <v>1</v>
      </c>
      <c r="D25" s="22">
        <v>0.2</v>
      </c>
      <c r="E25" s="31">
        <v>5000000</v>
      </c>
    </row>
    <row r="26" spans="1:5">
      <c r="A26" s="81" t="s">
        <v>147</v>
      </c>
      <c r="B26" s="30">
        <v>9</v>
      </c>
      <c r="C26" s="76">
        <v>1</v>
      </c>
      <c r="D26" s="22">
        <v>0.1111111111111111</v>
      </c>
      <c r="E26" s="31">
        <v>5000000</v>
      </c>
    </row>
    <row r="27" spans="1:5">
      <c r="A27" s="81" t="s">
        <v>1204</v>
      </c>
      <c r="B27" s="30">
        <v>1</v>
      </c>
      <c r="C27" s="76">
        <v>0</v>
      </c>
      <c r="D27" s="22">
        <v>0</v>
      </c>
      <c r="E27" s="31">
        <v>0</v>
      </c>
    </row>
    <row r="28" spans="1:5" ht="15" thickBot="1">
      <c r="A28" s="81" t="s">
        <v>1339</v>
      </c>
      <c r="B28" s="30">
        <v>2</v>
      </c>
      <c r="C28" s="76">
        <v>0</v>
      </c>
      <c r="D28" s="22">
        <v>0</v>
      </c>
      <c r="E28" s="31">
        <v>0</v>
      </c>
    </row>
    <row r="29" spans="1:5" ht="15" thickBot="1">
      <c r="A29" s="131" t="s">
        <v>79</v>
      </c>
      <c r="B29" s="33">
        <f>SUM(B15:B28)</f>
        <v>56</v>
      </c>
      <c r="C29" s="33">
        <f>SUM(C15:C28)</f>
        <v>10</v>
      </c>
      <c r="D29" s="84">
        <f>C29/B29</f>
        <v>0.17857142857142858</v>
      </c>
      <c r="E29" s="205">
        <f>SUM(E15:E28)</f>
        <v>50000000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0D88-5891-4E1C-9DDB-774F914E3F07}">
  <dimension ref="A1:E24"/>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4357</v>
      </c>
      <c r="B1" s="13"/>
      <c r="C1" s="13"/>
    </row>
    <row r="2" spans="1:5" ht="15" thickBot="1">
      <c r="A2" s="82" t="s">
        <v>4297</v>
      </c>
      <c r="B2" s="119" t="s">
        <v>4298</v>
      </c>
      <c r="C2" s="120" t="s">
        <v>4308</v>
      </c>
      <c r="D2" s="120" t="s">
        <v>4300</v>
      </c>
      <c r="E2" s="121" t="s">
        <v>4301</v>
      </c>
    </row>
    <row r="3" spans="1:5" ht="15" thickBot="1">
      <c r="A3" s="122" t="s">
        <v>2397</v>
      </c>
      <c r="B3" s="123">
        <v>14</v>
      </c>
      <c r="C3" s="124">
        <v>6</v>
      </c>
      <c r="D3" s="125">
        <v>0.42857142857142855</v>
      </c>
      <c r="E3" s="126">
        <v>3711407.48</v>
      </c>
    </row>
    <row r="5" spans="1:5" ht="15" thickBot="1">
      <c r="A5" s="7" t="s">
        <v>4358</v>
      </c>
      <c r="B5" s="13"/>
      <c r="C5" s="13"/>
    </row>
    <row r="6" spans="1:5" ht="15" thickBot="1">
      <c r="A6" s="127" t="s">
        <v>4309</v>
      </c>
      <c r="B6" s="41" t="s">
        <v>4298</v>
      </c>
      <c r="C6" s="42" t="s">
        <v>4308</v>
      </c>
      <c r="D6" s="42" t="s">
        <v>4300</v>
      </c>
      <c r="E6" s="43" t="s">
        <v>4301</v>
      </c>
    </row>
    <row r="7" spans="1:5">
      <c r="A7" s="87" t="s">
        <v>168</v>
      </c>
      <c r="B7" s="96">
        <v>2</v>
      </c>
      <c r="C7" s="97">
        <v>0</v>
      </c>
      <c r="D7" s="98">
        <v>0</v>
      </c>
      <c r="E7" s="99">
        <v>0</v>
      </c>
    </row>
    <row r="8" spans="1:5">
      <c r="A8" s="36" t="s">
        <v>148</v>
      </c>
      <c r="B8" s="96">
        <v>1</v>
      </c>
      <c r="C8" s="97">
        <v>1</v>
      </c>
      <c r="D8" s="98">
        <v>1</v>
      </c>
      <c r="E8" s="99">
        <v>373016</v>
      </c>
    </row>
    <row r="9" spans="1:5">
      <c r="A9" s="36" t="s">
        <v>93</v>
      </c>
      <c r="B9" s="96">
        <v>3</v>
      </c>
      <c r="C9" s="97">
        <v>0</v>
      </c>
      <c r="D9" s="98">
        <v>0</v>
      </c>
      <c r="E9" s="99">
        <v>0</v>
      </c>
    </row>
    <row r="10" spans="1:5" ht="15" thickBot="1">
      <c r="A10" s="36" t="s">
        <v>107</v>
      </c>
      <c r="B10" s="96">
        <v>8</v>
      </c>
      <c r="C10" s="97">
        <v>5</v>
      </c>
      <c r="D10" s="98">
        <v>0.625</v>
      </c>
      <c r="E10" s="99">
        <v>3338391.48</v>
      </c>
    </row>
    <row r="11" spans="1:5" ht="15" thickBot="1">
      <c r="A11" s="131" t="s">
        <v>79</v>
      </c>
      <c r="B11" s="33">
        <v>14</v>
      </c>
      <c r="C11" s="83">
        <v>6</v>
      </c>
      <c r="D11" s="84">
        <v>0.42857142857142855</v>
      </c>
      <c r="E11" s="132">
        <v>3711407.48</v>
      </c>
    </row>
    <row r="12" spans="1:5">
      <c r="A12" s="7"/>
      <c r="B12" s="133"/>
      <c r="C12" s="133"/>
      <c r="D12" s="134"/>
      <c r="E12" s="135"/>
    </row>
    <row r="13" spans="1:5" ht="15" thickBot="1">
      <c r="A13" s="7" t="s">
        <v>4359</v>
      </c>
      <c r="B13" s="13"/>
      <c r="C13" s="13"/>
    </row>
    <row r="14" spans="1:5" ht="15" thickBot="1">
      <c r="A14" s="136" t="s">
        <v>4307</v>
      </c>
      <c r="B14" s="119" t="s">
        <v>4298</v>
      </c>
      <c r="C14" s="120" t="s">
        <v>4308</v>
      </c>
      <c r="D14" s="120" t="s">
        <v>4300</v>
      </c>
      <c r="E14" s="121" t="s">
        <v>4301</v>
      </c>
    </row>
    <row r="15" spans="1:5" ht="15" customHeight="1">
      <c r="A15" s="81" t="s">
        <v>4316</v>
      </c>
      <c r="B15" s="77">
        <v>2</v>
      </c>
      <c r="C15" s="156">
        <v>0</v>
      </c>
      <c r="D15" s="129">
        <v>0</v>
      </c>
      <c r="E15" s="157">
        <v>0</v>
      </c>
    </row>
    <row r="16" spans="1:5" ht="15" customHeight="1">
      <c r="A16" s="81" t="s">
        <v>1083</v>
      </c>
      <c r="B16" s="30">
        <v>1</v>
      </c>
      <c r="C16" s="76">
        <v>0</v>
      </c>
      <c r="D16" s="22">
        <v>0</v>
      </c>
      <c r="E16" s="31">
        <v>0</v>
      </c>
    </row>
    <row r="17" spans="1:5">
      <c r="A17" s="81" t="s">
        <v>129</v>
      </c>
      <c r="B17" s="30">
        <v>1</v>
      </c>
      <c r="C17" s="76">
        <v>0</v>
      </c>
      <c r="D17" s="22">
        <v>0</v>
      </c>
      <c r="E17" s="31">
        <v>0</v>
      </c>
    </row>
    <row r="18" spans="1:5">
      <c r="A18" s="81" t="s">
        <v>188</v>
      </c>
      <c r="B18" s="30">
        <v>1</v>
      </c>
      <c r="C18" s="76">
        <v>1</v>
      </c>
      <c r="D18" s="22">
        <v>1</v>
      </c>
      <c r="E18" s="31">
        <v>373016</v>
      </c>
    </row>
    <row r="19" spans="1:5">
      <c r="A19" s="81" t="s">
        <v>106</v>
      </c>
      <c r="B19" s="30">
        <v>3</v>
      </c>
      <c r="C19" s="76">
        <v>2</v>
      </c>
      <c r="D19" s="22">
        <v>0.66666666666666663</v>
      </c>
      <c r="E19" s="31">
        <v>887953</v>
      </c>
    </row>
    <row r="20" spans="1:5">
      <c r="A20" s="81" t="s">
        <v>739</v>
      </c>
      <c r="B20" s="30">
        <v>1</v>
      </c>
      <c r="C20" s="76">
        <v>1</v>
      </c>
      <c r="D20" s="22">
        <v>1</v>
      </c>
      <c r="E20" s="31">
        <v>470051.4</v>
      </c>
    </row>
    <row r="21" spans="1:5">
      <c r="A21" s="81" t="s">
        <v>769</v>
      </c>
      <c r="B21" s="30">
        <v>1</v>
      </c>
      <c r="C21" s="76">
        <v>1</v>
      </c>
      <c r="D21" s="22">
        <v>1</v>
      </c>
      <c r="E21" s="31">
        <v>1227865.08</v>
      </c>
    </row>
    <row r="22" spans="1:5">
      <c r="A22" s="81" t="s">
        <v>92</v>
      </c>
      <c r="B22" s="30">
        <v>2</v>
      </c>
      <c r="C22" s="76">
        <v>0</v>
      </c>
      <c r="D22" s="22">
        <v>0</v>
      </c>
      <c r="E22" s="31">
        <v>0</v>
      </c>
    </row>
    <row r="23" spans="1:5" ht="15" thickBot="1">
      <c r="A23" s="81" t="s">
        <v>119</v>
      </c>
      <c r="B23" s="30">
        <v>2</v>
      </c>
      <c r="C23" s="76">
        <v>1</v>
      </c>
      <c r="D23" s="22">
        <v>0.5</v>
      </c>
      <c r="E23" s="31">
        <v>752522</v>
      </c>
    </row>
    <row r="24" spans="1:5" ht="15" thickBot="1">
      <c r="A24" s="131" t="s">
        <v>79</v>
      </c>
      <c r="B24" s="33">
        <v>14</v>
      </c>
      <c r="C24" s="83">
        <v>6</v>
      </c>
      <c r="D24" s="84">
        <v>0.42857142857142855</v>
      </c>
      <c r="E24" s="132">
        <v>3711407.48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828E-7A35-4673-9AA4-C39B43D646D1}">
  <dimension ref="A1:E3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4360</v>
      </c>
      <c r="B1" s="13"/>
      <c r="C1" s="13"/>
    </row>
    <row r="2" spans="1:5" ht="15" thickBot="1">
      <c r="A2" s="82" t="s">
        <v>4297</v>
      </c>
      <c r="B2" s="119" t="s">
        <v>4298</v>
      </c>
      <c r="C2" s="120" t="s">
        <v>4308</v>
      </c>
      <c r="D2" s="120" t="s">
        <v>4300</v>
      </c>
      <c r="E2" s="121" t="s">
        <v>4301</v>
      </c>
    </row>
    <row r="3" spans="1:5" ht="15" thickBot="1">
      <c r="A3" s="122" t="s">
        <v>2430</v>
      </c>
      <c r="B3" s="123">
        <v>41</v>
      </c>
      <c r="C3" s="124">
        <v>9</v>
      </c>
      <c r="D3" s="125">
        <v>0.21951219512195122</v>
      </c>
      <c r="E3" s="126">
        <v>5869370.8800000008</v>
      </c>
    </row>
    <row r="5" spans="1:5" ht="15" thickBot="1">
      <c r="A5" s="7" t="s">
        <v>4361</v>
      </c>
      <c r="B5" s="13"/>
      <c r="C5" s="13"/>
    </row>
    <row r="6" spans="1:5" ht="15" thickBot="1">
      <c r="A6" s="127" t="s">
        <v>4309</v>
      </c>
      <c r="B6" s="41" t="s">
        <v>4298</v>
      </c>
      <c r="C6" s="42" t="s">
        <v>4308</v>
      </c>
      <c r="D6" s="42" t="s">
        <v>4300</v>
      </c>
      <c r="E6" s="43" t="s">
        <v>4301</v>
      </c>
    </row>
    <row r="7" spans="1:5">
      <c r="A7" s="87" t="s">
        <v>168</v>
      </c>
      <c r="B7" s="96">
        <v>2</v>
      </c>
      <c r="C7" s="97">
        <v>0</v>
      </c>
      <c r="D7" s="98">
        <v>0</v>
      </c>
      <c r="E7" s="99">
        <v>0</v>
      </c>
    </row>
    <row r="8" spans="1:5">
      <c r="A8" s="36" t="s">
        <v>148</v>
      </c>
      <c r="B8" s="96">
        <v>10</v>
      </c>
      <c r="C8" s="97">
        <v>5</v>
      </c>
      <c r="D8" s="98">
        <v>0.5</v>
      </c>
      <c r="E8" s="99">
        <v>3143742.08</v>
      </c>
    </row>
    <row r="9" spans="1:5">
      <c r="A9" s="36" t="s">
        <v>93</v>
      </c>
      <c r="B9" s="96">
        <v>12</v>
      </c>
      <c r="C9" s="97">
        <v>1</v>
      </c>
      <c r="D9" s="98">
        <v>8.3333333333333329E-2</v>
      </c>
      <c r="E9" s="99">
        <v>500000</v>
      </c>
    </row>
    <row r="10" spans="1:5">
      <c r="A10" s="36" t="s">
        <v>158</v>
      </c>
      <c r="B10" s="96">
        <v>2</v>
      </c>
      <c r="C10" s="97">
        <v>0</v>
      </c>
      <c r="D10" s="98">
        <v>0</v>
      </c>
      <c r="E10" s="99">
        <v>0</v>
      </c>
    </row>
    <row r="11" spans="1:5">
      <c r="A11" s="36" t="s">
        <v>107</v>
      </c>
      <c r="B11" s="96">
        <v>14</v>
      </c>
      <c r="C11" s="97">
        <v>3</v>
      </c>
      <c r="D11" s="98">
        <v>0.21428571428571427</v>
      </c>
      <c r="E11" s="99">
        <v>2225628.7999999998</v>
      </c>
    </row>
    <row r="12" spans="1:5" ht="15" thickBot="1">
      <c r="A12" s="36" t="s">
        <v>178</v>
      </c>
      <c r="B12" s="96">
        <v>1</v>
      </c>
      <c r="C12" s="97">
        <v>0</v>
      </c>
      <c r="D12" s="98">
        <v>0</v>
      </c>
      <c r="E12" s="99">
        <v>0</v>
      </c>
    </row>
    <row r="13" spans="1:5" ht="15" thickBot="1">
      <c r="A13" s="131" t="s">
        <v>79</v>
      </c>
      <c r="B13" s="33">
        <v>41</v>
      </c>
      <c r="C13" s="83">
        <v>9</v>
      </c>
      <c r="D13" s="84">
        <v>0.21951219512195122</v>
      </c>
      <c r="E13" s="132">
        <v>5869370.8799999999</v>
      </c>
    </row>
    <row r="14" spans="1:5">
      <c r="A14" s="7"/>
      <c r="B14" s="133"/>
      <c r="C14" s="133"/>
      <c r="D14" s="134"/>
      <c r="E14" s="135"/>
    </row>
    <row r="15" spans="1:5" ht="15" thickBot="1">
      <c r="A15" s="7" t="s">
        <v>4362</v>
      </c>
      <c r="B15" s="13"/>
      <c r="C15" s="13"/>
    </row>
    <row r="16" spans="1:5" ht="15" thickBot="1">
      <c r="A16" s="136" t="s">
        <v>4307</v>
      </c>
      <c r="B16" s="119" t="s">
        <v>4298</v>
      </c>
      <c r="C16" s="120" t="s">
        <v>4308</v>
      </c>
      <c r="D16" s="120" t="s">
        <v>4300</v>
      </c>
      <c r="E16" s="121" t="s">
        <v>4301</v>
      </c>
    </row>
    <row r="17" spans="1:5" ht="15" customHeight="1">
      <c r="A17" s="81" t="s">
        <v>167</v>
      </c>
      <c r="B17" s="77">
        <v>1</v>
      </c>
      <c r="C17" s="156">
        <v>0</v>
      </c>
      <c r="D17" s="129">
        <v>0</v>
      </c>
      <c r="E17" s="157">
        <v>0</v>
      </c>
    </row>
    <row r="18" spans="1:5" ht="15" customHeight="1">
      <c r="A18" s="81" t="s">
        <v>731</v>
      </c>
      <c r="B18" s="30">
        <v>1</v>
      </c>
      <c r="C18" s="76">
        <v>1</v>
      </c>
      <c r="D18" s="22">
        <v>1</v>
      </c>
      <c r="E18" s="31">
        <v>749646.8</v>
      </c>
    </row>
    <row r="19" spans="1:5">
      <c r="A19" s="81" t="s">
        <v>2324</v>
      </c>
      <c r="B19" s="30">
        <v>2</v>
      </c>
      <c r="C19" s="76">
        <v>0</v>
      </c>
      <c r="D19" s="22">
        <v>0</v>
      </c>
      <c r="E19" s="31">
        <v>0</v>
      </c>
    </row>
    <row r="20" spans="1:5">
      <c r="A20" s="81" t="s">
        <v>633</v>
      </c>
      <c r="B20" s="30">
        <v>1</v>
      </c>
      <c r="C20" s="76">
        <v>0</v>
      </c>
      <c r="D20" s="22">
        <v>0</v>
      </c>
      <c r="E20" s="31">
        <v>0</v>
      </c>
    </row>
    <row r="21" spans="1:5">
      <c r="A21" s="81" t="s">
        <v>1083</v>
      </c>
      <c r="B21" s="30">
        <v>1</v>
      </c>
      <c r="C21" s="76">
        <v>0</v>
      </c>
      <c r="D21" s="22">
        <v>0</v>
      </c>
      <c r="E21" s="31">
        <v>0</v>
      </c>
    </row>
    <row r="22" spans="1:5">
      <c r="A22" s="81" t="s">
        <v>188</v>
      </c>
      <c r="B22" s="30">
        <v>1</v>
      </c>
      <c r="C22" s="76">
        <v>0</v>
      </c>
      <c r="D22" s="22">
        <v>0</v>
      </c>
      <c r="E22" s="31">
        <v>0</v>
      </c>
    </row>
    <row r="23" spans="1:5">
      <c r="A23" s="81" t="s">
        <v>106</v>
      </c>
      <c r="B23" s="30">
        <v>5</v>
      </c>
      <c r="C23" s="76">
        <v>2</v>
      </c>
      <c r="D23" s="22">
        <v>0.4</v>
      </c>
      <c r="E23" s="31">
        <v>1475982</v>
      </c>
    </row>
    <row r="24" spans="1:5">
      <c r="A24" s="81" t="s">
        <v>739</v>
      </c>
      <c r="B24" s="30">
        <v>2</v>
      </c>
      <c r="C24" s="76">
        <v>0</v>
      </c>
      <c r="D24" s="22">
        <v>0</v>
      </c>
      <c r="E24" s="31">
        <v>0</v>
      </c>
    </row>
    <row r="25" spans="1:5">
      <c r="A25" s="81" t="s">
        <v>1173</v>
      </c>
      <c r="B25" s="30">
        <v>3</v>
      </c>
      <c r="C25" s="76">
        <v>1</v>
      </c>
      <c r="D25" s="22">
        <v>0.33333333333333331</v>
      </c>
      <c r="E25" s="31">
        <v>500000</v>
      </c>
    </row>
    <row r="26" spans="1:5">
      <c r="A26" s="81" t="s">
        <v>494</v>
      </c>
      <c r="B26" s="30">
        <v>1</v>
      </c>
      <c r="C26" s="76">
        <v>0</v>
      </c>
      <c r="D26" s="22">
        <v>0</v>
      </c>
      <c r="E26" s="31">
        <v>0</v>
      </c>
    </row>
    <row r="27" spans="1:5">
      <c r="A27" s="81" t="s">
        <v>294</v>
      </c>
      <c r="B27" s="30">
        <v>1</v>
      </c>
      <c r="C27" s="76">
        <v>1</v>
      </c>
      <c r="D27" s="22">
        <v>1</v>
      </c>
      <c r="E27" s="31">
        <v>417909.4</v>
      </c>
    </row>
    <row r="28" spans="1:5">
      <c r="A28" s="81" t="s">
        <v>92</v>
      </c>
      <c r="B28" s="30">
        <v>7</v>
      </c>
      <c r="C28" s="76">
        <v>0</v>
      </c>
      <c r="D28" s="22">
        <v>0</v>
      </c>
      <c r="E28" s="31">
        <v>0</v>
      </c>
    </row>
    <row r="29" spans="1:5">
      <c r="A29" s="81" t="s">
        <v>312</v>
      </c>
      <c r="B29" s="30">
        <v>2</v>
      </c>
      <c r="C29" s="76">
        <v>0</v>
      </c>
      <c r="D29" s="22">
        <v>0</v>
      </c>
      <c r="E29" s="31">
        <v>0</v>
      </c>
    </row>
    <row r="30" spans="1:5">
      <c r="A30" s="81" t="s">
        <v>3244</v>
      </c>
      <c r="B30" s="30">
        <v>1</v>
      </c>
      <c r="C30" s="76">
        <v>0</v>
      </c>
      <c r="D30" s="22">
        <v>0</v>
      </c>
      <c r="E30" s="31">
        <v>0</v>
      </c>
    </row>
    <row r="31" spans="1:5">
      <c r="A31" s="81" t="s">
        <v>259</v>
      </c>
      <c r="B31" s="30">
        <v>1</v>
      </c>
      <c r="C31" s="76">
        <v>0</v>
      </c>
      <c r="D31" s="22">
        <v>0</v>
      </c>
      <c r="E31" s="31">
        <v>0</v>
      </c>
    </row>
    <row r="32" spans="1:5">
      <c r="A32" s="81" t="s">
        <v>119</v>
      </c>
      <c r="B32" s="30">
        <v>3</v>
      </c>
      <c r="C32" s="76">
        <v>0</v>
      </c>
      <c r="D32" s="22">
        <v>0</v>
      </c>
      <c r="E32" s="31">
        <v>0</v>
      </c>
    </row>
    <row r="33" spans="1:5">
      <c r="A33" s="81" t="s">
        <v>358</v>
      </c>
      <c r="B33" s="30">
        <v>2</v>
      </c>
      <c r="C33" s="76">
        <v>0</v>
      </c>
      <c r="D33" s="22">
        <v>0</v>
      </c>
      <c r="E33" s="31">
        <v>0</v>
      </c>
    </row>
    <row r="34" spans="1:5">
      <c r="A34" s="81" t="s">
        <v>197</v>
      </c>
      <c r="B34" s="30">
        <v>1</v>
      </c>
      <c r="C34" s="76">
        <v>0</v>
      </c>
      <c r="D34" s="22">
        <v>0</v>
      </c>
      <c r="E34" s="31">
        <v>0</v>
      </c>
    </row>
    <row r="35" spans="1:5">
      <c r="A35" s="81" t="s">
        <v>147</v>
      </c>
      <c r="B35" s="30">
        <v>2</v>
      </c>
      <c r="C35" s="76">
        <v>2</v>
      </c>
      <c r="D35" s="22">
        <v>1</v>
      </c>
      <c r="E35" s="31">
        <v>1498546.6800000002</v>
      </c>
    </row>
    <row r="36" spans="1:5">
      <c r="A36" s="81" t="s">
        <v>177</v>
      </c>
      <c r="B36" s="30">
        <v>1</v>
      </c>
      <c r="C36" s="76">
        <v>0</v>
      </c>
      <c r="D36" s="22">
        <v>0</v>
      </c>
      <c r="E36" s="31">
        <v>0</v>
      </c>
    </row>
    <row r="37" spans="1:5" ht="15" thickBot="1">
      <c r="A37" t="s">
        <v>1339</v>
      </c>
      <c r="B37" s="30">
        <v>2</v>
      </c>
      <c r="C37" s="76">
        <v>2</v>
      </c>
      <c r="D37" s="22">
        <v>1</v>
      </c>
      <c r="E37" s="31">
        <v>1227286</v>
      </c>
    </row>
    <row r="38" spans="1:5" ht="15" thickBot="1">
      <c r="A38" s="131" t="s">
        <v>79</v>
      </c>
      <c r="B38" s="33">
        <v>41</v>
      </c>
      <c r="C38" s="83">
        <v>9</v>
      </c>
      <c r="D38" s="84">
        <v>0.21951219512195122</v>
      </c>
      <c r="E38" s="132">
        <v>5869370.8799999999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16C2-83C4-45BE-B870-8F32766EF0F5}">
  <dimension ref="A1:E75"/>
  <sheetViews>
    <sheetView workbookViewId="0">
      <selection activeCell="B8" sqref="B8"/>
    </sheetView>
  </sheetViews>
  <sheetFormatPr defaultColWidth="9" defaultRowHeight="14.45"/>
  <cols>
    <col min="1" max="1" width="63.42578125" customWidth="1"/>
    <col min="2" max="5" width="12.5703125" customWidth="1"/>
    <col min="6" max="6" width="9.5703125" bestFit="1" customWidth="1"/>
  </cols>
  <sheetData>
    <row r="1" spans="1:5" ht="15" thickBot="1">
      <c r="A1" s="7" t="s">
        <v>4363</v>
      </c>
      <c r="B1" s="13"/>
      <c r="C1" s="13"/>
    </row>
    <row r="2" spans="1:5" ht="15" thickBot="1">
      <c r="A2" s="82" t="s">
        <v>4297</v>
      </c>
      <c r="B2" s="119" t="s">
        <v>4298</v>
      </c>
      <c r="C2" s="120" t="s">
        <v>4308</v>
      </c>
      <c r="D2" s="120" t="s">
        <v>4300</v>
      </c>
      <c r="E2" s="121" t="s">
        <v>4301</v>
      </c>
    </row>
    <row r="3" spans="1:5" ht="15" thickBot="1">
      <c r="A3" s="122" t="s">
        <v>2483</v>
      </c>
      <c r="B3" s="123">
        <v>2216</v>
      </c>
      <c r="C3" s="124">
        <v>223</v>
      </c>
      <c r="D3" s="125">
        <v>0.10063176895306859</v>
      </c>
      <c r="E3" s="126">
        <v>274354675.02999997</v>
      </c>
    </row>
    <row r="5" spans="1:5" ht="15" thickBot="1">
      <c r="A5" s="7" t="s">
        <v>4364</v>
      </c>
      <c r="B5" s="13"/>
      <c r="C5" s="13"/>
    </row>
    <row r="6" spans="1:5" ht="15" thickBot="1">
      <c r="A6" s="127" t="s">
        <v>4309</v>
      </c>
      <c r="B6" s="41" t="s">
        <v>4298</v>
      </c>
      <c r="C6" s="42" t="s">
        <v>4308</v>
      </c>
      <c r="D6" s="42" t="s">
        <v>4300</v>
      </c>
      <c r="E6" s="43" t="s">
        <v>4301</v>
      </c>
    </row>
    <row r="7" spans="1:5">
      <c r="A7" s="87" t="s">
        <v>168</v>
      </c>
      <c r="B7" s="96">
        <v>49</v>
      </c>
      <c r="C7" s="97">
        <v>2</v>
      </c>
      <c r="D7" s="98">
        <v>4.0816326530612242E-2</v>
      </c>
      <c r="E7" s="99">
        <v>3124695.8</v>
      </c>
    </row>
    <row r="8" spans="1:5">
      <c r="A8" s="36" t="s">
        <v>148</v>
      </c>
      <c r="B8" s="96">
        <v>612</v>
      </c>
      <c r="C8" s="97">
        <v>50</v>
      </c>
      <c r="D8" s="98">
        <v>8.1699346405228759E-2</v>
      </c>
      <c r="E8" s="99">
        <v>57032779.650000006</v>
      </c>
    </row>
    <row r="9" spans="1:5">
      <c r="A9" s="36" t="s">
        <v>207</v>
      </c>
      <c r="B9" s="96">
        <v>3</v>
      </c>
      <c r="C9" s="97">
        <v>1</v>
      </c>
      <c r="D9" s="98">
        <v>0.33333333333333331</v>
      </c>
      <c r="E9" s="99">
        <v>2191658.5</v>
      </c>
    </row>
    <row r="10" spans="1:5">
      <c r="A10" s="36" t="s">
        <v>93</v>
      </c>
      <c r="B10" s="96">
        <v>385</v>
      </c>
      <c r="C10" s="97">
        <v>34</v>
      </c>
      <c r="D10" s="98">
        <v>8.8311688311688313E-2</v>
      </c>
      <c r="E10" s="99">
        <v>38430784.030000001</v>
      </c>
    </row>
    <row r="11" spans="1:5">
      <c r="A11" s="36" t="s">
        <v>158</v>
      </c>
      <c r="B11" s="96">
        <v>180</v>
      </c>
      <c r="C11" s="97">
        <v>24</v>
      </c>
      <c r="D11" s="98">
        <v>0.13333333333333333</v>
      </c>
      <c r="E11" s="99">
        <v>31888698.649999995</v>
      </c>
    </row>
    <row r="12" spans="1:5">
      <c r="A12" s="36" t="s">
        <v>1205</v>
      </c>
      <c r="B12" s="96">
        <v>20</v>
      </c>
      <c r="C12" s="97">
        <v>0</v>
      </c>
      <c r="D12" s="98">
        <v>0</v>
      </c>
      <c r="E12" s="99">
        <v>0</v>
      </c>
    </row>
    <row r="13" spans="1:5">
      <c r="A13" s="36" t="s">
        <v>107</v>
      </c>
      <c r="B13" s="96">
        <v>840</v>
      </c>
      <c r="C13" s="97">
        <v>106</v>
      </c>
      <c r="D13" s="98">
        <v>0.12619047619047619</v>
      </c>
      <c r="E13" s="99">
        <v>133728876.76000001</v>
      </c>
    </row>
    <row r="14" spans="1:5" ht="15" thickBot="1">
      <c r="A14" s="36" t="s">
        <v>178</v>
      </c>
      <c r="B14" s="96">
        <v>127</v>
      </c>
      <c r="C14" s="97">
        <v>6</v>
      </c>
      <c r="D14" s="98">
        <v>4.7244094488188976E-2</v>
      </c>
      <c r="E14" s="99">
        <v>7957181.6400000006</v>
      </c>
    </row>
    <row r="15" spans="1:5" ht="15" thickBot="1">
      <c r="A15" s="131" t="s">
        <v>79</v>
      </c>
      <c r="B15" s="33">
        <v>2216</v>
      </c>
      <c r="C15" s="83">
        <v>223</v>
      </c>
      <c r="D15" s="84">
        <v>0.10063176895306859</v>
      </c>
      <c r="E15" s="132">
        <v>274354675.02999997</v>
      </c>
    </row>
    <row r="16" spans="1:5">
      <c r="A16" s="7"/>
      <c r="B16" s="133"/>
      <c r="C16" s="133"/>
      <c r="D16" s="134"/>
      <c r="E16" s="135"/>
    </row>
    <row r="17" spans="1:5" ht="15" thickBot="1">
      <c r="A17" s="7" t="s">
        <v>4365</v>
      </c>
      <c r="B17" s="13"/>
      <c r="C17" s="13"/>
    </row>
    <row r="18" spans="1:5" ht="15" thickBot="1">
      <c r="A18" s="136" t="s">
        <v>4307</v>
      </c>
      <c r="B18" s="119" t="s">
        <v>4298</v>
      </c>
      <c r="C18" s="120" t="s">
        <v>4308</v>
      </c>
      <c r="D18" s="120" t="s">
        <v>4300</v>
      </c>
      <c r="E18" s="121" t="s">
        <v>4301</v>
      </c>
    </row>
    <row r="19" spans="1:5" ht="15" customHeight="1">
      <c r="A19" s="81" t="s">
        <v>2311</v>
      </c>
      <c r="B19" s="77">
        <v>2</v>
      </c>
      <c r="C19" s="156">
        <v>1</v>
      </c>
      <c r="D19" s="129">
        <v>0.5</v>
      </c>
      <c r="E19" s="157">
        <v>1000949.5</v>
      </c>
    </row>
    <row r="20" spans="1:5" ht="15" customHeight="1">
      <c r="A20" s="81" t="s">
        <v>167</v>
      </c>
      <c r="B20" s="30">
        <v>43</v>
      </c>
      <c r="C20" s="76">
        <v>2</v>
      </c>
      <c r="D20" s="22">
        <v>4.6511627906976744E-2</v>
      </c>
      <c r="E20" s="31">
        <v>3124695.8</v>
      </c>
    </row>
    <row r="21" spans="1:5">
      <c r="A21" s="81" t="s">
        <v>901</v>
      </c>
      <c r="B21" s="30">
        <v>22</v>
      </c>
      <c r="C21" s="76">
        <v>2</v>
      </c>
      <c r="D21" s="22">
        <v>9.0909090909090912E-2</v>
      </c>
      <c r="E21" s="31">
        <v>3324916.9299999997</v>
      </c>
    </row>
    <row r="22" spans="1:5">
      <c r="A22" s="81" t="s">
        <v>484</v>
      </c>
      <c r="B22" s="30">
        <v>1</v>
      </c>
      <c r="C22" s="76">
        <v>0</v>
      </c>
      <c r="D22" s="22">
        <v>0</v>
      </c>
      <c r="E22" s="31">
        <v>0</v>
      </c>
    </row>
    <row r="23" spans="1:5">
      <c r="A23" s="81" t="s">
        <v>731</v>
      </c>
      <c r="B23" s="30">
        <v>18</v>
      </c>
      <c r="C23" s="76">
        <v>5</v>
      </c>
      <c r="D23" s="22">
        <v>0.27777777777777779</v>
      </c>
      <c r="E23" s="31">
        <v>6143785.6299999999</v>
      </c>
    </row>
    <row r="24" spans="1:5">
      <c r="A24" s="81" t="s">
        <v>2388</v>
      </c>
      <c r="B24" s="30">
        <v>1</v>
      </c>
      <c r="C24" s="76">
        <v>0</v>
      </c>
      <c r="D24" s="22">
        <v>0</v>
      </c>
      <c r="E24" s="31">
        <v>0</v>
      </c>
    </row>
    <row r="25" spans="1:5">
      <c r="A25" s="81" t="s">
        <v>2318</v>
      </c>
      <c r="B25" s="30">
        <v>3</v>
      </c>
      <c r="C25" s="76">
        <v>0</v>
      </c>
      <c r="D25" s="22">
        <v>0</v>
      </c>
      <c r="E25" s="31">
        <v>0</v>
      </c>
    </row>
    <row r="26" spans="1:5">
      <c r="A26" s="81" t="s">
        <v>2320</v>
      </c>
      <c r="B26" s="30">
        <v>6</v>
      </c>
      <c r="C26" s="76">
        <v>0</v>
      </c>
      <c r="D26" s="22">
        <v>0</v>
      </c>
      <c r="E26" s="31">
        <v>0</v>
      </c>
    </row>
    <row r="27" spans="1:5">
      <c r="A27" s="81" t="s">
        <v>2324</v>
      </c>
      <c r="B27" s="30">
        <v>6</v>
      </c>
      <c r="C27" s="76">
        <v>1</v>
      </c>
      <c r="D27" s="22">
        <v>0.16666666666666666</v>
      </c>
      <c r="E27" s="31">
        <v>1250631.3999999999</v>
      </c>
    </row>
    <row r="28" spans="1:5">
      <c r="A28" s="81" t="s">
        <v>2392</v>
      </c>
      <c r="B28" s="30">
        <v>1</v>
      </c>
      <c r="C28" s="76">
        <v>0</v>
      </c>
      <c r="D28" s="22">
        <v>0</v>
      </c>
      <c r="E28" s="31">
        <v>0</v>
      </c>
    </row>
    <row r="29" spans="1:5">
      <c r="A29" s="81" t="s">
        <v>4316</v>
      </c>
      <c r="B29" s="30">
        <v>3</v>
      </c>
      <c r="C29" s="76">
        <v>0</v>
      </c>
      <c r="D29" s="22">
        <v>0</v>
      </c>
      <c r="E29" s="31">
        <v>0</v>
      </c>
    </row>
    <row r="30" spans="1:5">
      <c r="A30" s="81" t="s">
        <v>235</v>
      </c>
      <c r="B30" s="30">
        <v>23</v>
      </c>
      <c r="C30" s="76">
        <v>1</v>
      </c>
      <c r="D30" s="22">
        <v>4.3478260869565216E-2</v>
      </c>
      <c r="E30" s="31">
        <v>1333943.6000000001</v>
      </c>
    </row>
    <row r="31" spans="1:5">
      <c r="A31" s="81" t="s">
        <v>633</v>
      </c>
      <c r="B31" s="30">
        <v>36</v>
      </c>
      <c r="C31" s="76">
        <v>2</v>
      </c>
      <c r="D31" s="22">
        <v>5.5555555555555552E-2</v>
      </c>
      <c r="E31" s="31">
        <v>1537498.8</v>
      </c>
    </row>
    <row r="32" spans="1:5">
      <c r="A32" s="81" t="s">
        <v>2143</v>
      </c>
      <c r="B32" s="30">
        <v>15</v>
      </c>
      <c r="C32" s="76">
        <v>0</v>
      </c>
      <c r="D32" s="22">
        <v>0</v>
      </c>
      <c r="E32" s="31">
        <v>0</v>
      </c>
    </row>
    <row r="33" spans="1:5">
      <c r="A33" s="81" t="s">
        <v>4318</v>
      </c>
      <c r="B33" s="30">
        <v>3</v>
      </c>
      <c r="C33" s="76">
        <v>0</v>
      </c>
      <c r="D33" s="22">
        <v>0</v>
      </c>
      <c r="E33" s="31">
        <v>0</v>
      </c>
    </row>
    <row r="34" spans="1:5">
      <c r="A34" s="81" t="s">
        <v>157</v>
      </c>
      <c r="B34" s="30">
        <v>48</v>
      </c>
      <c r="C34" s="76">
        <v>8</v>
      </c>
      <c r="D34" s="22">
        <v>0.16666666666666666</v>
      </c>
      <c r="E34" s="31">
        <v>10960185.85</v>
      </c>
    </row>
    <row r="35" spans="1:5">
      <c r="A35" s="81" t="s">
        <v>1083</v>
      </c>
      <c r="B35" s="30">
        <v>38</v>
      </c>
      <c r="C35" s="76">
        <v>1</v>
      </c>
      <c r="D35" s="22">
        <v>2.6315789473684209E-2</v>
      </c>
      <c r="E35" s="31">
        <v>1705993</v>
      </c>
    </row>
    <row r="36" spans="1:5">
      <c r="A36" s="81" t="s">
        <v>2333</v>
      </c>
      <c r="B36" s="30">
        <v>4</v>
      </c>
      <c r="C36" s="76">
        <v>0</v>
      </c>
      <c r="D36" s="22">
        <v>0</v>
      </c>
      <c r="E36" s="31">
        <v>0</v>
      </c>
    </row>
    <row r="37" spans="1:5">
      <c r="A37" s="81" t="s">
        <v>139</v>
      </c>
      <c r="B37" s="30">
        <v>9</v>
      </c>
      <c r="C37" s="76">
        <v>0</v>
      </c>
      <c r="D37" s="22">
        <v>0</v>
      </c>
      <c r="E37" s="31">
        <v>0</v>
      </c>
    </row>
    <row r="38" spans="1:5">
      <c r="A38" s="81" t="s">
        <v>129</v>
      </c>
      <c r="B38" s="30">
        <v>34</v>
      </c>
      <c r="C38" s="76">
        <v>7</v>
      </c>
      <c r="D38" s="22">
        <v>0.20588235294117646</v>
      </c>
      <c r="E38" s="31">
        <v>11378835.120000001</v>
      </c>
    </row>
    <row r="39" spans="1:5">
      <c r="A39" t="s">
        <v>188</v>
      </c>
      <c r="B39" s="30">
        <v>39</v>
      </c>
      <c r="C39" s="76">
        <v>2</v>
      </c>
      <c r="D39" s="22">
        <v>5.128205128205128E-2</v>
      </c>
      <c r="E39" s="31">
        <v>2520979.4</v>
      </c>
    </row>
    <row r="40" spans="1:5">
      <c r="A40" t="s">
        <v>206</v>
      </c>
      <c r="B40" s="30">
        <v>3</v>
      </c>
      <c r="C40" s="76">
        <v>1</v>
      </c>
      <c r="D40" s="22">
        <v>0.33333333333333331</v>
      </c>
      <c r="E40" s="31">
        <v>2191658.5</v>
      </c>
    </row>
    <row r="41" spans="1:5">
      <c r="A41" t="s">
        <v>106</v>
      </c>
      <c r="B41" s="30">
        <v>298</v>
      </c>
      <c r="C41" s="76">
        <v>40</v>
      </c>
      <c r="D41" s="22">
        <v>0.13422818791946309</v>
      </c>
      <c r="E41" s="31">
        <v>49867356.160000004</v>
      </c>
    </row>
    <row r="42" spans="1:5">
      <c r="A42" t="s">
        <v>739</v>
      </c>
      <c r="B42" s="30">
        <v>38</v>
      </c>
      <c r="C42" s="76">
        <v>3</v>
      </c>
      <c r="D42" s="22">
        <v>7.8947368421052627E-2</v>
      </c>
      <c r="E42" s="31">
        <v>3802577.25</v>
      </c>
    </row>
    <row r="43" spans="1:5">
      <c r="A43" t="s">
        <v>2346</v>
      </c>
      <c r="B43" s="30">
        <v>9</v>
      </c>
      <c r="C43" s="76">
        <v>0</v>
      </c>
      <c r="D43" s="22">
        <v>0</v>
      </c>
      <c r="E43" s="31">
        <v>0</v>
      </c>
    </row>
    <row r="44" spans="1:5">
      <c r="A44" t="s">
        <v>4319</v>
      </c>
      <c r="B44" s="30">
        <v>1</v>
      </c>
      <c r="C44" s="76">
        <v>0</v>
      </c>
      <c r="D44" s="22">
        <v>0</v>
      </c>
      <c r="E44" s="31">
        <v>0</v>
      </c>
    </row>
    <row r="45" spans="1:5">
      <c r="A45" t="s">
        <v>1173</v>
      </c>
      <c r="B45" s="30">
        <v>42</v>
      </c>
      <c r="C45" s="76">
        <v>4</v>
      </c>
      <c r="D45" s="22">
        <v>9.5238095238095233E-2</v>
      </c>
      <c r="E45" s="31">
        <v>5646097.3999999994</v>
      </c>
    </row>
    <row r="46" spans="1:5">
      <c r="A46" t="s">
        <v>769</v>
      </c>
      <c r="B46" s="30">
        <v>27</v>
      </c>
      <c r="C46" s="76">
        <v>1</v>
      </c>
      <c r="D46" s="22">
        <v>3.7037037037037035E-2</v>
      </c>
      <c r="E46" s="31">
        <v>1672089.8</v>
      </c>
    </row>
    <row r="47" spans="1:5">
      <c r="A47" t="s">
        <v>4320</v>
      </c>
      <c r="B47" s="30">
        <v>1</v>
      </c>
      <c r="C47" s="76">
        <v>0</v>
      </c>
      <c r="D47" s="22">
        <v>0</v>
      </c>
      <c r="E47" s="31">
        <v>0</v>
      </c>
    </row>
    <row r="48" spans="1:5">
      <c r="A48" t="s">
        <v>1274</v>
      </c>
      <c r="B48" s="30">
        <v>2</v>
      </c>
      <c r="C48" s="76">
        <v>0</v>
      </c>
      <c r="D48" s="22">
        <v>0</v>
      </c>
      <c r="E48" s="31">
        <v>0</v>
      </c>
    </row>
    <row r="49" spans="1:5">
      <c r="A49" t="s">
        <v>2249</v>
      </c>
      <c r="B49" s="30">
        <v>9</v>
      </c>
      <c r="C49" s="76">
        <v>0</v>
      </c>
      <c r="D49" s="22">
        <v>0</v>
      </c>
      <c r="E49" s="31">
        <v>0</v>
      </c>
    </row>
    <row r="50" spans="1:5">
      <c r="A50" t="s">
        <v>2355</v>
      </c>
      <c r="B50" s="30">
        <v>13</v>
      </c>
      <c r="C50" s="76">
        <v>2</v>
      </c>
      <c r="D50" s="22">
        <v>0.15384615384615385</v>
      </c>
      <c r="E50" s="31">
        <v>2753276.7</v>
      </c>
    </row>
    <row r="51" spans="1:5">
      <c r="A51" t="s">
        <v>4321</v>
      </c>
      <c r="B51" s="30">
        <v>1</v>
      </c>
      <c r="C51" s="76">
        <v>0</v>
      </c>
      <c r="D51" s="22">
        <v>0</v>
      </c>
      <c r="E51" s="31">
        <v>0</v>
      </c>
    </row>
    <row r="52" spans="1:5">
      <c r="A52" t="s">
        <v>2357</v>
      </c>
      <c r="B52" s="30">
        <v>7</v>
      </c>
      <c r="C52" s="76">
        <v>0</v>
      </c>
      <c r="D52" s="22">
        <v>0</v>
      </c>
      <c r="E52" s="31">
        <v>0</v>
      </c>
    </row>
    <row r="53" spans="1:5">
      <c r="A53" t="s">
        <v>494</v>
      </c>
      <c r="B53" s="30">
        <v>43</v>
      </c>
      <c r="C53" s="76">
        <v>4</v>
      </c>
      <c r="D53" s="22">
        <v>9.3023255813953487E-2</v>
      </c>
      <c r="E53" s="31">
        <v>3744416.3</v>
      </c>
    </row>
    <row r="54" spans="1:5">
      <c r="A54" t="s">
        <v>411</v>
      </c>
      <c r="B54" s="30">
        <v>84</v>
      </c>
      <c r="C54" s="76">
        <v>10</v>
      </c>
      <c r="D54" s="22">
        <v>0.11904761904761904</v>
      </c>
      <c r="E54" s="31">
        <v>15123402.300000001</v>
      </c>
    </row>
    <row r="55" spans="1:5">
      <c r="A55" t="s">
        <v>3222</v>
      </c>
      <c r="B55" s="30">
        <v>3</v>
      </c>
      <c r="C55" s="76">
        <v>1</v>
      </c>
      <c r="D55" s="22">
        <v>0.33333333333333331</v>
      </c>
      <c r="E55" s="31">
        <v>327565.75</v>
      </c>
    </row>
    <row r="56" spans="1:5">
      <c r="A56" t="s">
        <v>294</v>
      </c>
      <c r="B56" s="30">
        <v>69</v>
      </c>
      <c r="C56" s="76">
        <v>1</v>
      </c>
      <c r="D56" s="22">
        <v>1.4492753623188406E-2</v>
      </c>
      <c r="E56" s="31">
        <v>939335.92</v>
      </c>
    </row>
    <row r="57" spans="1:5">
      <c r="A57" t="s">
        <v>2364</v>
      </c>
      <c r="B57" s="30">
        <v>2</v>
      </c>
      <c r="C57" s="76">
        <v>0</v>
      </c>
      <c r="D57" s="22">
        <v>0</v>
      </c>
      <c r="E57" s="31">
        <v>0</v>
      </c>
    </row>
    <row r="58" spans="1:5">
      <c r="A58" t="s">
        <v>92</v>
      </c>
      <c r="B58" s="30">
        <v>238</v>
      </c>
      <c r="C58" s="76">
        <v>24</v>
      </c>
      <c r="D58" s="22">
        <v>0.10084033613445378</v>
      </c>
      <c r="E58" s="31">
        <v>26412976.93</v>
      </c>
    </row>
    <row r="59" spans="1:5">
      <c r="A59" t="s">
        <v>312</v>
      </c>
      <c r="B59" s="30">
        <v>56</v>
      </c>
      <c r="C59" s="76">
        <v>6</v>
      </c>
      <c r="D59" s="22">
        <v>0.10714285714285714</v>
      </c>
      <c r="E59" s="31">
        <v>8826510.379999999</v>
      </c>
    </row>
    <row r="60" spans="1:5">
      <c r="A60" t="s">
        <v>3244</v>
      </c>
      <c r="B60" s="30">
        <v>2</v>
      </c>
      <c r="C60" s="76">
        <v>1</v>
      </c>
      <c r="D60" s="22">
        <v>0.5</v>
      </c>
      <c r="E60" s="31">
        <v>801519.3</v>
      </c>
    </row>
    <row r="61" spans="1:5">
      <c r="A61" t="s">
        <v>259</v>
      </c>
      <c r="B61" s="30">
        <v>3</v>
      </c>
      <c r="C61" s="76">
        <v>0</v>
      </c>
      <c r="D61" s="22">
        <v>0</v>
      </c>
      <c r="E61" s="31">
        <v>0</v>
      </c>
    </row>
    <row r="62" spans="1:5">
      <c r="A62" t="s">
        <v>119</v>
      </c>
      <c r="B62" s="30">
        <v>268</v>
      </c>
      <c r="C62" s="76">
        <v>36</v>
      </c>
      <c r="D62" s="22">
        <v>0.13432835820895522</v>
      </c>
      <c r="E62" s="31">
        <v>42176915.789999992</v>
      </c>
    </row>
    <row r="63" spans="1:5">
      <c r="A63" t="s">
        <v>358</v>
      </c>
      <c r="B63" s="30">
        <v>196</v>
      </c>
      <c r="C63" s="76">
        <v>23</v>
      </c>
      <c r="D63" s="22">
        <v>0.11734693877551021</v>
      </c>
      <c r="E63" s="31">
        <v>25842969.849999998</v>
      </c>
    </row>
    <row r="64" spans="1:5">
      <c r="A64" t="s">
        <v>197</v>
      </c>
      <c r="B64" s="30">
        <v>44</v>
      </c>
      <c r="C64" s="76">
        <v>5</v>
      </c>
      <c r="D64" s="22">
        <v>0.11363636363636363</v>
      </c>
      <c r="E64" s="31">
        <v>5003591.2</v>
      </c>
    </row>
    <row r="65" spans="1:5">
      <c r="A65" t="s">
        <v>2372</v>
      </c>
      <c r="B65" s="30">
        <v>1</v>
      </c>
      <c r="C65" s="76">
        <v>0</v>
      </c>
      <c r="D65" s="22">
        <v>0</v>
      </c>
      <c r="E65" s="31">
        <v>0</v>
      </c>
    </row>
    <row r="66" spans="1:5">
      <c r="A66" t="s">
        <v>147</v>
      </c>
      <c r="B66" s="30">
        <v>223</v>
      </c>
      <c r="C66" s="76">
        <v>18</v>
      </c>
      <c r="D66" s="22">
        <v>8.0717488789237665E-2</v>
      </c>
      <c r="E66" s="31">
        <v>22011142.339999996</v>
      </c>
    </row>
    <row r="67" spans="1:5">
      <c r="A67" t="s">
        <v>1204</v>
      </c>
      <c r="B67" s="30">
        <v>20</v>
      </c>
      <c r="C67" s="76">
        <v>0</v>
      </c>
      <c r="D67" s="22">
        <v>0</v>
      </c>
      <c r="E67" s="31">
        <v>0</v>
      </c>
    </row>
    <row r="68" spans="1:5">
      <c r="A68" t="s">
        <v>955</v>
      </c>
      <c r="B68" s="30">
        <v>39</v>
      </c>
      <c r="C68" s="76">
        <v>2</v>
      </c>
      <c r="D68" s="22">
        <v>5.128205128205128E-2</v>
      </c>
      <c r="E68" s="31">
        <v>1828696.49</v>
      </c>
    </row>
    <row r="69" spans="1:5">
      <c r="A69" t="s">
        <v>2377</v>
      </c>
      <c r="B69" s="30">
        <v>9</v>
      </c>
      <c r="C69" s="76">
        <v>1</v>
      </c>
      <c r="D69" s="22">
        <v>0.1111111111111111</v>
      </c>
      <c r="E69" s="31">
        <v>921300.4</v>
      </c>
    </row>
    <row r="70" spans="1:5">
      <c r="A70" t="s">
        <v>177</v>
      </c>
      <c r="B70" s="30">
        <v>78</v>
      </c>
      <c r="C70" s="76">
        <v>5</v>
      </c>
      <c r="D70" s="22">
        <v>6.4102564102564097E-2</v>
      </c>
      <c r="E70" s="31">
        <v>6623238.04</v>
      </c>
    </row>
    <row r="71" spans="1:5">
      <c r="A71" t="s">
        <v>1339</v>
      </c>
      <c r="B71" s="30">
        <v>15</v>
      </c>
      <c r="C71" s="76">
        <v>1</v>
      </c>
      <c r="D71" s="22">
        <v>6.6666666666666666E-2</v>
      </c>
      <c r="E71" s="31">
        <v>1310509</v>
      </c>
    </row>
    <row r="72" spans="1:5">
      <c r="A72" t="s">
        <v>2381</v>
      </c>
      <c r="B72" s="30">
        <v>4</v>
      </c>
      <c r="C72" s="76">
        <v>2</v>
      </c>
      <c r="D72" s="22">
        <v>0.5</v>
      </c>
      <c r="E72" s="31">
        <v>2245114.2000000002</v>
      </c>
    </row>
    <row r="73" spans="1:5">
      <c r="A73" t="s">
        <v>4323</v>
      </c>
      <c r="B73" s="30">
        <v>1</v>
      </c>
      <c r="C73" s="76">
        <v>0</v>
      </c>
      <c r="D73" s="22">
        <v>0</v>
      </c>
      <c r="E73" s="31">
        <v>0</v>
      </c>
    </row>
    <row r="74" spans="1:5" ht="15" thickBot="1">
      <c r="A74" t="s">
        <v>1899</v>
      </c>
      <c r="B74" s="30">
        <v>12</v>
      </c>
      <c r="C74" s="76">
        <v>0</v>
      </c>
      <c r="D74" s="22">
        <v>0</v>
      </c>
      <c r="E74" s="31">
        <v>0</v>
      </c>
    </row>
    <row r="75" spans="1:5" ht="15" thickBot="1">
      <c r="A75" s="131" t="s">
        <v>79</v>
      </c>
      <c r="B75" s="33">
        <v>2216</v>
      </c>
      <c r="C75" s="83">
        <v>223</v>
      </c>
      <c r="D75" s="84">
        <v>0.10063176895306859</v>
      </c>
      <c r="E75" s="132">
        <v>274354675.02999997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FDB7-645B-4567-A7CA-BCF49AA3BFF1}">
  <dimension ref="A1:E45"/>
  <sheetViews>
    <sheetView workbookViewId="0">
      <selection activeCell="B10" sqref="B10"/>
    </sheetView>
  </sheetViews>
  <sheetFormatPr defaultColWidth="9" defaultRowHeight="14.45"/>
  <cols>
    <col min="1" max="1" width="63.42578125" customWidth="1"/>
    <col min="2" max="5" width="12.5703125" customWidth="1"/>
    <col min="6" max="6" width="9.5703125" bestFit="1" customWidth="1"/>
  </cols>
  <sheetData>
    <row r="1" spans="1:5" ht="15" thickBot="1">
      <c r="A1" s="7" t="s">
        <v>4366</v>
      </c>
      <c r="B1" s="13"/>
      <c r="C1" s="13"/>
    </row>
    <row r="2" spans="1:5" ht="15" thickBot="1">
      <c r="A2" s="82" t="s">
        <v>4297</v>
      </c>
      <c r="B2" s="119" t="s">
        <v>4298</v>
      </c>
      <c r="C2" s="120" t="s">
        <v>4308</v>
      </c>
      <c r="D2" s="120" t="s">
        <v>4300</v>
      </c>
      <c r="E2" s="121" t="s">
        <v>4301</v>
      </c>
    </row>
    <row r="3" spans="1:5" ht="15" thickBot="1">
      <c r="A3" s="122" t="s">
        <v>3738</v>
      </c>
      <c r="B3" s="123">
        <v>145</v>
      </c>
      <c r="C3" s="124">
        <v>16</v>
      </c>
      <c r="D3" s="125">
        <v>0.1103448275862069</v>
      </c>
      <c r="E3" s="126">
        <v>16125035.109999998</v>
      </c>
    </row>
    <row r="5" spans="1:5" ht="15" thickBot="1">
      <c r="A5" s="7" t="s">
        <v>4367</v>
      </c>
      <c r="B5" s="13"/>
      <c r="C5" s="13"/>
    </row>
    <row r="6" spans="1:5" ht="15" thickBot="1">
      <c r="A6" s="127" t="s">
        <v>4309</v>
      </c>
      <c r="B6" s="41" t="s">
        <v>4298</v>
      </c>
      <c r="C6" s="42" t="s">
        <v>4308</v>
      </c>
      <c r="D6" s="42" t="s">
        <v>4300</v>
      </c>
      <c r="E6" s="43" t="s">
        <v>4301</v>
      </c>
    </row>
    <row r="7" spans="1:5">
      <c r="A7" s="87" t="s">
        <v>168</v>
      </c>
      <c r="B7" s="96">
        <v>1</v>
      </c>
      <c r="C7" s="97">
        <v>0</v>
      </c>
      <c r="D7" s="98">
        <v>0</v>
      </c>
      <c r="E7" s="99">
        <v>0</v>
      </c>
    </row>
    <row r="8" spans="1:5">
      <c r="A8" s="36" t="s">
        <v>148</v>
      </c>
      <c r="B8" s="96">
        <v>40</v>
      </c>
      <c r="C8" s="97">
        <v>4</v>
      </c>
      <c r="D8" s="98">
        <v>0.1</v>
      </c>
      <c r="E8" s="99">
        <v>3481409.2</v>
      </c>
    </row>
    <row r="9" spans="1:5">
      <c r="A9" s="36" t="s">
        <v>93</v>
      </c>
      <c r="B9" s="96">
        <v>35</v>
      </c>
      <c r="C9" s="97">
        <v>3</v>
      </c>
      <c r="D9" s="98">
        <v>8.5714285714285715E-2</v>
      </c>
      <c r="E9" s="99">
        <v>2832730.8</v>
      </c>
    </row>
    <row r="10" spans="1:5">
      <c r="A10" s="36" t="s">
        <v>158</v>
      </c>
      <c r="B10" s="96">
        <v>9</v>
      </c>
      <c r="C10" s="97">
        <v>1</v>
      </c>
      <c r="D10" s="98">
        <v>0.1111111111111111</v>
      </c>
      <c r="E10" s="99">
        <v>820607.3</v>
      </c>
    </row>
    <row r="11" spans="1:5">
      <c r="A11" s="36" t="s">
        <v>1205</v>
      </c>
      <c r="B11" s="96">
        <v>1</v>
      </c>
      <c r="C11" s="97">
        <v>1</v>
      </c>
      <c r="D11" s="98">
        <v>1</v>
      </c>
      <c r="E11" s="99">
        <v>1118248.71</v>
      </c>
    </row>
    <row r="12" spans="1:5">
      <c r="A12" s="36" t="s">
        <v>107</v>
      </c>
      <c r="B12" s="96">
        <v>52</v>
      </c>
      <c r="C12" s="97">
        <v>5</v>
      </c>
      <c r="D12" s="98">
        <v>9.6153846153846159E-2</v>
      </c>
      <c r="E12" s="99">
        <v>5410217.5</v>
      </c>
    </row>
    <row r="13" spans="1:5" ht="15" thickBot="1">
      <c r="A13" s="36" t="s">
        <v>178</v>
      </c>
      <c r="B13" s="96">
        <v>7</v>
      </c>
      <c r="C13" s="97">
        <v>2</v>
      </c>
      <c r="D13" s="98">
        <v>0.2857142857142857</v>
      </c>
      <c r="E13" s="99">
        <v>2461821.6</v>
      </c>
    </row>
    <row r="14" spans="1:5" ht="15" thickBot="1">
      <c r="A14" s="131" t="s">
        <v>79</v>
      </c>
      <c r="B14" s="33">
        <v>145</v>
      </c>
      <c r="C14" s="83">
        <v>16</v>
      </c>
      <c r="D14" s="84">
        <v>0.1103448275862069</v>
      </c>
      <c r="E14" s="132">
        <v>16125035.109999999</v>
      </c>
    </row>
    <row r="15" spans="1:5">
      <c r="A15" s="7"/>
      <c r="B15" s="133"/>
      <c r="C15" s="133"/>
      <c r="D15" s="134"/>
      <c r="E15" s="135"/>
    </row>
    <row r="16" spans="1:5" ht="15" thickBot="1">
      <c r="A16" s="7" t="s">
        <v>4368</v>
      </c>
      <c r="B16" s="13"/>
      <c r="C16" s="13"/>
    </row>
    <row r="17" spans="1:5" ht="15" thickBot="1">
      <c r="A17" s="136" t="s">
        <v>4307</v>
      </c>
      <c r="B17" s="119" t="s">
        <v>4298</v>
      </c>
      <c r="C17" s="120" t="s">
        <v>4308</v>
      </c>
      <c r="D17" s="120" t="s">
        <v>4300</v>
      </c>
      <c r="E17" s="121" t="s">
        <v>4301</v>
      </c>
    </row>
    <row r="18" spans="1:5" ht="15" customHeight="1">
      <c r="A18" s="81" t="s">
        <v>167</v>
      </c>
      <c r="B18" s="77">
        <v>1</v>
      </c>
      <c r="C18" s="156">
        <v>0</v>
      </c>
      <c r="D18" s="129">
        <v>0</v>
      </c>
      <c r="E18" s="157">
        <v>0</v>
      </c>
    </row>
    <row r="19" spans="1:5" ht="15" customHeight="1">
      <c r="A19" s="81" t="s">
        <v>235</v>
      </c>
      <c r="B19" s="30">
        <v>1</v>
      </c>
      <c r="C19" s="76">
        <v>1</v>
      </c>
      <c r="D19" s="22">
        <v>1</v>
      </c>
      <c r="E19" s="31">
        <v>1465178.1</v>
      </c>
    </row>
    <row r="20" spans="1:5">
      <c r="A20" s="81" t="s">
        <v>157</v>
      </c>
      <c r="B20" s="30">
        <v>3</v>
      </c>
      <c r="C20" s="76">
        <v>0</v>
      </c>
      <c r="D20" s="22">
        <v>0</v>
      </c>
      <c r="E20" s="31">
        <v>0</v>
      </c>
    </row>
    <row r="21" spans="1:5">
      <c r="A21" s="81" t="s">
        <v>1083</v>
      </c>
      <c r="B21" s="30">
        <v>8</v>
      </c>
      <c r="C21" s="76">
        <v>0</v>
      </c>
      <c r="D21" s="22">
        <v>0</v>
      </c>
      <c r="E21" s="31">
        <v>0</v>
      </c>
    </row>
    <row r="22" spans="1:5">
      <c r="A22" s="81" t="s">
        <v>139</v>
      </c>
      <c r="B22" s="30">
        <v>1</v>
      </c>
      <c r="C22" s="76">
        <v>0</v>
      </c>
      <c r="D22" s="22">
        <v>0</v>
      </c>
      <c r="E22" s="31">
        <v>0</v>
      </c>
    </row>
    <row r="23" spans="1:5">
      <c r="A23" s="81" t="s">
        <v>129</v>
      </c>
      <c r="B23" s="30">
        <v>5</v>
      </c>
      <c r="C23" s="76">
        <v>1</v>
      </c>
      <c r="D23" s="22">
        <v>0.2</v>
      </c>
      <c r="E23" s="31">
        <v>917229</v>
      </c>
    </row>
    <row r="24" spans="1:5">
      <c r="A24" s="81" t="s">
        <v>188</v>
      </c>
      <c r="B24" s="30">
        <v>3</v>
      </c>
      <c r="C24" s="76">
        <v>1</v>
      </c>
      <c r="D24" s="22">
        <v>0.33333333333333331</v>
      </c>
      <c r="E24" s="31">
        <v>468629.2</v>
      </c>
    </row>
    <row r="25" spans="1:5">
      <c r="A25" s="81" t="s">
        <v>106</v>
      </c>
      <c r="B25" s="30">
        <v>23</v>
      </c>
      <c r="C25" s="76">
        <v>1</v>
      </c>
      <c r="D25" s="22">
        <v>4.3478260869565216E-2</v>
      </c>
      <c r="E25" s="31">
        <v>999764.5</v>
      </c>
    </row>
    <row r="26" spans="1:5">
      <c r="A26" s="81" t="s">
        <v>739</v>
      </c>
      <c r="B26" s="30">
        <v>2</v>
      </c>
      <c r="C26" s="76">
        <v>0</v>
      </c>
      <c r="D26" s="22">
        <v>0</v>
      </c>
      <c r="E26" s="31">
        <v>0</v>
      </c>
    </row>
    <row r="27" spans="1:5">
      <c r="A27" s="81" t="s">
        <v>1173</v>
      </c>
      <c r="B27" s="30">
        <v>2</v>
      </c>
      <c r="C27" s="76">
        <v>0</v>
      </c>
      <c r="D27" s="22">
        <v>0</v>
      </c>
      <c r="E27" s="31">
        <v>0</v>
      </c>
    </row>
    <row r="28" spans="1:5">
      <c r="A28" s="81" t="s">
        <v>769</v>
      </c>
      <c r="B28" s="30">
        <v>4</v>
      </c>
      <c r="C28" s="76">
        <v>1</v>
      </c>
      <c r="D28" s="22">
        <v>0.25</v>
      </c>
      <c r="E28" s="31">
        <v>942703.6</v>
      </c>
    </row>
    <row r="29" spans="1:5">
      <c r="A29" s="81" t="s">
        <v>1274</v>
      </c>
      <c r="B29" s="30">
        <v>2</v>
      </c>
      <c r="C29" s="76">
        <v>0</v>
      </c>
      <c r="D29" s="22">
        <v>0</v>
      </c>
      <c r="E29" s="31">
        <v>0</v>
      </c>
    </row>
    <row r="30" spans="1:5">
      <c r="A30" s="81" t="s">
        <v>2094</v>
      </c>
      <c r="B30" s="30">
        <v>2</v>
      </c>
      <c r="C30" s="76">
        <v>0</v>
      </c>
      <c r="D30" s="22">
        <v>0</v>
      </c>
      <c r="E30" s="31">
        <v>0</v>
      </c>
    </row>
    <row r="31" spans="1:5">
      <c r="A31" s="81" t="s">
        <v>494</v>
      </c>
      <c r="B31" s="30">
        <v>1</v>
      </c>
      <c r="C31" s="76">
        <v>0</v>
      </c>
      <c r="D31" s="22">
        <v>0</v>
      </c>
      <c r="E31" s="31">
        <v>0</v>
      </c>
    </row>
    <row r="32" spans="1:5">
      <c r="A32" s="81" t="s">
        <v>411</v>
      </c>
      <c r="B32" s="30">
        <v>3</v>
      </c>
      <c r="C32" s="76">
        <v>1</v>
      </c>
      <c r="D32" s="22">
        <v>0.33333333333333331</v>
      </c>
      <c r="E32" s="31">
        <v>820607.3</v>
      </c>
    </row>
    <row r="33" spans="1:5">
      <c r="A33" s="81" t="s">
        <v>294</v>
      </c>
      <c r="B33" s="30">
        <v>6</v>
      </c>
      <c r="C33" s="76">
        <v>0</v>
      </c>
      <c r="D33" s="22">
        <v>0</v>
      </c>
      <c r="E33" s="31">
        <v>0</v>
      </c>
    </row>
    <row r="34" spans="1:5">
      <c r="A34" s="81" t="s">
        <v>92</v>
      </c>
      <c r="B34" s="30">
        <v>22</v>
      </c>
      <c r="C34" s="76">
        <v>3</v>
      </c>
      <c r="D34" s="22">
        <v>0.13636363636363635</v>
      </c>
      <c r="E34" s="31">
        <v>2832730.8</v>
      </c>
    </row>
    <row r="35" spans="1:5">
      <c r="A35" s="81" t="s">
        <v>312</v>
      </c>
      <c r="B35" s="30">
        <v>4</v>
      </c>
      <c r="C35" s="76">
        <v>0</v>
      </c>
      <c r="D35" s="22">
        <v>0</v>
      </c>
      <c r="E35" s="31">
        <v>0</v>
      </c>
    </row>
    <row r="36" spans="1:5">
      <c r="A36" s="81" t="s">
        <v>119</v>
      </c>
      <c r="B36" s="30">
        <v>14</v>
      </c>
      <c r="C36" s="76">
        <v>2</v>
      </c>
      <c r="D36" s="22">
        <v>0.14285714285714285</v>
      </c>
      <c r="E36" s="31">
        <v>2550520.4</v>
      </c>
    </row>
    <row r="37" spans="1:5">
      <c r="A37" s="81" t="s">
        <v>358</v>
      </c>
      <c r="B37" s="30">
        <v>11</v>
      </c>
      <c r="C37" s="76">
        <v>2</v>
      </c>
      <c r="D37" s="22">
        <v>0.18181818181818182</v>
      </c>
      <c r="E37" s="31">
        <v>2112317</v>
      </c>
    </row>
    <row r="38" spans="1:5">
      <c r="A38" t="s">
        <v>197</v>
      </c>
      <c r="B38" s="30">
        <v>1</v>
      </c>
      <c r="C38" s="76">
        <v>0</v>
      </c>
      <c r="D38" s="22">
        <v>0</v>
      </c>
      <c r="E38" s="31">
        <v>0</v>
      </c>
    </row>
    <row r="39" spans="1:5">
      <c r="A39" t="s">
        <v>147</v>
      </c>
      <c r="B39" s="30">
        <v>11</v>
      </c>
      <c r="C39" s="76">
        <v>0</v>
      </c>
      <c r="D39" s="22">
        <v>0</v>
      </c>
      <c r="E39" s="31">
        <v>0</v>
      </c>
    </row>
    <row r="40" spans="1:5">
      <c r="A40" t="s">
        <v>1204</v>
      </c>
      <c r="B40" s="30">
        <v>1</v>
      </c>
      <c r="C40" s="76">
        <v>1</v>
      </c>
      <c r="D40" s="22">
        <v>1</v>
      </c>
      <c r="E40" s="31">
        <v>1118248.71</v>
      </c>
    </row>
    <row r="41" spans="1:5">
      <c r="A41" t="s">
        <v>955</v>
      </c>
      <c r="B41" s="30">
        <v>6</v>
      </c>
      <c r="C41" s="76">
        <v>0</v>
      </c>
      <c r="D41" s="22">
        <v>0</v>
      </c>
      <c r="E41" s="31">
        <v>0</v>
      </c>
    </row>
    <row r="42" spans="1:5">
      <c r="A42" t="s">
        <v>2377</v>
      </c>
      <c r="B42" s="30">
        <v>1</v>
      </c>
      <c r="C42" s="76">
        <v>0</v>
      </c>
      <c r="D42" s="22">
        <v>0</v>
      </c>
      <c r="E42" s="31">
        <v>0</v>
      </c>
    </row>
    <row r="43" spans="1:5">
      <c r="A43" t="s">
        <v>177</v>
      </c>
      <c r="B43" s="30">
        <v>6</v>
      </c>
      <c r="C43" s="76">
        <v>1</v>
      </c>
      <c r="D43" s="22">
        <v>0.16666666666666666</v>
      </c>
      <c r="E43" s="31">
        <v>996643.5</v>
      </c>
    </row>
    <row r="44" spans="1:5" ht="15" thickBot="1">
      <c r="A44" t="s">
        <v>1339</v>
      </c>
      <c r="B44" s="30">
        <v>1</v>
      </c>
      <c r="C44" s="76">
        <v>1</v>
      </c>
      <c r="D44" s="22">
        <v>1</v>
      </c>
      <c r="E44" s="31">
        <v>900463</v>
      </c>
    </row>
    <row r="45" spans="1:5" ht="15" thickBot="1">
      <c r="A45" s="131" t="s">
        <v>79</v>
      </c>
      <c r="B45" s="33">
        <v>145</v>
      </c>
      <c r="C45" s="83">
        <v>16</v>
      </c>
      <c r="D45" s="84">
        <v>0.1103448275862069</v>
      </c>
      <c r="E45" s="132">
        <v>16125035.109999999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0204-E6A0-4693-9B25-C89373841680}">
  <dimension ref="A1:E44"/>
  <sheetViews>
    <sheetView workbookViewId="0">
      <selection activeCell="B20" sqref="B20"/>
    </sheetView>
  </sheetViews>
  <sheetFormatPr defaultColWidth="9" defaultRowHeight="14.45"/>
  <cols>
    <col min="1" max="1" width="63.42578125" customWidth="1"/>
    <col min="2" max="5" width="12.5703125" customWidth="1"/>
    <col min="6" max="6" width="9.5703125" bestFit="1" customWidth="1"/>
  </cols>
  <sheetData>
    <row r="1" spans="1:5" ht="15" thickBot="1">
      <c r="A1" s="7" t="s">
        <v>4369</v>
      </c>
      <c r="B1" s="13"/>
      <c r="C1" s="13"/>
    </row>
    <row r="2" spans="1:5" ht="15" thickBot="1">
      <c r="A2" s="82" t="s">
        <v>4297</v>
      </c>
      <c r="B2" s="119" t="s">
        <v>4298</v>
      </c>
      <c r="C2" s="120" t="s">
        <v>4308</v>
      </c>
      <c r="D2" s="120" t="s">
        <v>4300</v>
      </c>
      <c r="E2" s="121" t="s">
        <v>4301</v>
      </c>
    </row>
    <row r="3" spans="1:5" ht="15" thickBot="1">
      <c r="A3" s="122" t="s">
        <v>3824</v>
      </c>
      <c r="B3" s="123">
        <v>164</v>
      </c>
      <c r="C3" s="124">
        <v>73</v>
      </c>
      <c r="D3" s="125">
        <v>0.4451219512195122</v>
      </c>
      <c r="E3" s="126">
        <v>10146875</v>
      </c>
    </row>
    <row r="5" spans="1:5" ht="15" thickBot="1">
      <c r="A5" s="7" t="s">
        <v>4370</v>
      </c>
      <c r="B5" s="13"/>
      <c r="C5" s="13"/>
    </row>
    <row r="6" spans="1:5" ht="15" thickBot="1">
      <c r="A6" s="127" t="s">
        <v>4309</v>
      </c>
      <c r="B6" s="41" t="s">
        <v>4298</v>
      </c>
      <c r="C6" s="42" t="s">
        <v>4308</v>
      </c>
      <c r="D6" s="42" t="s">
        <v>4300</v>
      </c>
      <c r="E6" s="43" t="s">
        <v>4301</v>
      </c>
    </row>
    <row r="7" spans="1:5">
      <c r="A7" s="36" t="s">
        <v>148</v>
      </c>
      <c r="B7" s="96">
        <v>59</v>
      </c>
      <c r="C7" s="97">
        <v>29</v>
      </c>
      <c r="D7" s="98">
        <v>0.49152542372881358</v>
      </c>
      <c r="E7" s="99">
        <v>3946312.5</v>
      </c>
    </row>
    <row r="8" spans="1:5">
      <c r="A8" s="36" t="s">
        <v>207</v>
      </c>
      <c r="B8" s="96">
        <v>2</v>
      </c>
      <c r="C8" s="97">
        <v>1</v>
      </c>
      <c r="D8" s="98">
        <v>0.5</v>
      </c>
      <c r="E8" s="99">
        <v>157250</v>
      </c>
    </row>
    <row r="9" spans="1:5">
      <c r="A9" s="36" t="s">
        <v>93</v>
      </c>
      <c r="B9" s="96">
        <v>12</v>
      </c>
      <c r="C9" s="97">
        <v>1</v>
      </c>
      <c r="D9" s="98">
        <v>8.3333333333333329E-2</v>
      </c>
      <c r="E9" s="99">
        <v>126770.83</v>
      </c>
    </row>
    <row r="10" spans="1:5">
      <c r="A10" s="36" t="s">
        <v>158</v>
      </c>
      <c r="B10" s="96">
        <v>7</v>
      </c>
      <c r="C10" s="97">
        <v>0</v>
      </c>
      <c r="D10" s="98">
        <v>0</v>
      </c>
      <c r="E10" s="99">
        <v>0</v>
      </c>
    </row>
    <row r="11" spans="1:5">
      <c r="A11" s="36" t="s">
        <v>1205</v>
      </c>
      <c r="B11" s="96">
        <v>1</v>
      </c>
      <c r="C11" s="97">
        <v>0</v>
      </c>
      <c r="D11" s="98">
        <v>0</v>
      </c>
      <c r="E11" s="99">
        <v>0</v>
      </c>
    </row>
    <row r="12" spans="1:5">
      <c r="A12" s="36" t="s">
        <v>107</v>
      </c>
      <c r="B12" s="96">
        <v>78</v>
      </c>
      <c r="C12" s="97">
        <v>41</v>
      </c>
      <c r="D12" s="98">
        <v>0.52564102564102566</v>
      </c>
      <c r="E12" s="99">
        <v>5772354.1699999999</v>
      </c>
    </row>
    <row r="13" spans="1:5" ht="15" thickBot="1">
      <c r="A13" s="36" t="s">
        <v>178</v>
      </c>
      <c r="B13" s="96">
        <v>5</v>
      </c>
      <c r="C13" s="97">
        <v>1</v>
      </c>
      <c r="D13" s="98">
        <v>0.2</v>
      </c>
      <c r="E13" s="99">
        <v>144187.5</v>
      </c>
    </row>
    <row r="14" spans="1:5" ht="15" thickBot="1">
      <c r="A14" s="131" t="s">
        <v>79</v>
      </c>
      <c r="B14" s="33">
        <v>164</v>
      </c>
      <c r="C14" s="83">
        <v>73</v>
      </c>
      <c r="D14" s="84">
        <v>0.4451219512195122</v>
      </c>
      <c r="E14" s="132">
        <v>10146875</v>
      </c>
    </row>
    <row r="15" spans="1:5">
      <c r="A15" s="7"/>
      <c r="B15" s="133"/>
      <c r="C15" s="133"/>
      <c r="D15" s="134"/>
      <c r="E15" s="135"/>
    </row>
    <row r="16" spans="1:5" ht="15" thickBot="1">
      <c r="A16" s="7" t="s">
        <v>4371</v>
      </c>
      <c r="B16" s="13"/>
      <c r="C16" s="13"/>
    </row>
    <row r="17" spans="1:5" ht="15" thickBot="1">
      <c r="A17" s="136" t="s">
        <v>4307</v>
      </c>
      <c r="B17" s="119" t="s">
        <v>4298</v>
      </c>
      <c r="C17" s="120" t="s">
        <v>4308</v>
      </c>
      <c r="D17" s="120" t="s">
        <v>4300</v>
      </c>
      <c r="E17" s="121" t="s">
        <v>4301</v>
      </c>
    </row>
    <row r="18" spans="1:5" ht="15" customHeight="1">
      <c r="A18" s="81" t="s">
        <v>901</v>
      </c>
      <c r="B18" s="77">
        <v>1</v>
      </c>
      <c r="C18" s="156">
        <v>0</v>
      </c>
      <c r="D18" s="129">
        <v>0</v>
      </c>
      <c r="E18" s="157">
        <v>0</v>
      </c>
    </row>
    <row r="19" spans="1:5" ht="15" customHeight="1">
      <c r="A19" s="81" t="s">
        <v>731</v>
      </c>
      <c r="B19" s="30">
        <v>3</v>
      </c>
      <c r="C19" s="76">
        <v>2</v>
      </c>
      <c r="D19" s="22">
        <v>0.66666666666666663</v>
      </c>
      <c r="E19" s="31">
        <v>244833.33000000002</v>
      </c>
    </row>
    <row r="20" spans="1:5">
      <c r="A20" s="81" t="s">
        <v>2390</v>
      </c>
      <c r="B20" s="30">
        <v>1</v>
      </c>
      <c r="C20" s="76">
        <v>1</v>
      </c>
      <c r="D20" s="22">
        <v>1</v>
      </c>
      <c r="E20" s="31">
        <v>113708.33</v>
      </c>
    </row>
    <row r="21" spans="1:5">
      <c r="A21" s="81" t="s">
        <v>2322</v>
      </c>
      <c r="B21" s="30">
        <v>1</v>
      </c>
      <c r="C21" s="76">
        <v>0</v>
      </c>
      <c r="D21" s="22">
        <v>0</v>
      </c>
      <c r="E21" s="31">
        <v>0</v>
      </c>
    </row>
    <row r="22" spans="1:5">
      <c r="A22" s="81" t="s">
        <v>235</v>
      </c>
      <c r="B22" s="30">
        <v>1</v>
      </c>
      <c r="C22" s="76">
        <v>0</v>
      </c>
      <c r="D22" s="22">
        <v>0</v>
      </c>
      <c r="E22" s="31">
        <v>0</v>
      </c>
    </row>
    <row r="23" spans="1:5">
      <c r="A23" s="81" t="s">
        <v>2143</v>
      </c>
      <c r="B23" s="30">
        <v>1</v>
      </c>
      <c r="C23" s="76">
        <v>0</v>
      </c>
      <c r="D23" s="22">
        <v>0</v>
      </c>
      <c r="E23" s="31">
        <v>0</v>
      </c>
    </row>
    <row r="24" spans="1:5">
      <c r="A24" s="81" t="s">
        <v>157</v>
      </c>
      <c r="B24" s="30">
        <v>3</v>
      </c>
      <c r="C24" s="76">
        <v>0</v>
      </c>
      <c r="D24" s="22">
        <v>0</v>
      </c>
      <c r="E24" s="31">
        <v>0</v>
      </c>
    </row>
    <row r="25" spans="1:5">
      <c r="A25" s="81" t="s">
        <v>129</v>
      </c>
      <c r="B25" s="30">
        <v>2</v>
      </c>
      <c r="C25" s="76">
        <v>1</v>
      </c>
      <c r="D25" s="22">
        <v>0.5</v>
      </c>
      <c r="E25" s="31">
        <v>157250</v>
      </c>
    </row>
    <row r="26" spans="1:5">
      <c r="A26" s="81" t="s">
        <v>188</v>
      </c>
      <c r="B26" s="30">
        <v>1</v>
      </c>
      <c r="C26" s="76">
        <v>1</v>
      </c>
      <c r="D26" s="22">
        <v>1</v>
      </c>
      <c r="E26" s="31">
        <v>135479.17000000001</v>
      </c>
    </row>
    <row r="27" spans="1:5">
      <c r="A27" s="81" t="s">
        <v>2340</v>
      </c>
      <c r="B27" s="30">
        <v>2</v>
      </c>
      <c r="C27" s="76">
        <v>2</v>
      </c>
      <c r="D27" s="22">
        <v>1</v>
      </c>
      <c r="E27" s="31">
        <v>288375</v>
      </c>
    </row>
    <row r="28" spans="1:5">
      <c r="A28" s="81" t="s">
        <v>206</v>
      </c>
      <c r="B28" s="30">
        <v>1</v>
      </c>
      <c r="C28" s="76">
        <v>1</v>
      </c>
      <c r="D28" s="22">
        <v>1</v>
      </c>
      <c r="E28" s="31">
        <v>157250</v>
      </c>
    </row>
    <row r="29" spans="1:5">
      <c r="A29" s="81" t="s">
        <v>106</v>
      </c>
      <c r="B29" s="30">
        <v>26</v>
      </c>
      <c r="C29" s="76">
        <v>12</v>
      </c>
      <c r="D29" s="22">
        <v>0.46153846153846156</v>
      </c>
      <c r="E29" s="31">
        <v>1708479.17</v>
      </c>
    </row>
    <row r="30" spans="1:5">
      <c r="A30" s="81" t="s">
        <v>739</v>
      </c>
      <c r="B30" s="30">
        <v>7</v>
      </c>
      <c r="C30" s="76">
        <v>3</v>
      </c>
      <c r="D30" s="22">
        <v>0.42857142857142855</v>
      </c>
      <c r="E30" s="31">
        <v>428208.33</v>
      </c>
    </row>
    <row r="31" spans="1:5">
      <c r="A31" s="81" t="s">
        <v>411</v>
      </c>
      <c r="B31" s="30">
        <v>3</v>
      </c>
      <c r="C31" s="76">
        <v>0</v>
      </c>
      <c r="D31" s="22">
        <v>0</v>
      </c>
      <c r="E31" s="31">
        <v>0</v>
      </c>
    </row>
    <row r="32" spans="1:5">
      <c r="A32" s="81" t="s">
        <v>294</v>
      </c>
      <c r="B32" s="30">
        <v>2</v>
      </c>
      <c r="C32" s="76">
        <v>1</v>
      </c>
      <c r="D32" s="22">
        <v>0.5</v>
      </c>
      <c r="E32" s="31">
        <v>148541.67000000001</v>
      </c>
    </row>
    <row r="33" spans="1:5">
      <c r="A33" s="81" t="s">
        <v>92</v>
      </c>
      <c r="B33" s="30">
        <v>12</v>
      </c>
      <c r="C33" s="76">
        <v>1</v>
      </c>
      <c r="D33" s="22">
        <v>8.3333333333333329E-2</v>
      </c>
      <c r="E33" s="31">
        <v>126770.83</v>
      </c>
    </row>
    <row r="34" spans="1:5">
      <c r="A34" s="81" t="s">
        <v>312</v>
      </c>
      <c r="B34" s="30">
        <v>3</v>
      </c>
      <c r="C34" s="76">
        <v>2</v>
      </c>
      <c r="D34" s="22">
        <v>0.66666666666666663</v>
      </c>
      <c r="E34" s="31">
        <v>270958.33</v>
      </c>
    </row>
    <row r="35" spans="1:5">
      <c r="A35" s="81" t="s">
        <v>119</v>
      </c>
      <c r="B35" s="30">
        <v>33</v>
      </c>
      <c r="C35" s="76">
        <v>19</v>
      </c>
      <c r="D35" s="22">
        <v>0.5757575757575758</v>
      </c>
      <c r="E35" s="31">
        <v>2674250.0099999998</v>
      </c>
    </row>
    <row r="36" spans="1:5">
      <c r="A36" s="81" t="s">
        <v>358</v>
      </c>
      <c r="B36" s="30">
        <v>16</v>
      </c>
      <c r="C36" s="76">
        <v>11</v>
      </c>
      <c r="D36" s="22">
        <v>0.6875</v>
      </c>
      <c r="E36" s="31">
        <v>1507687.5</v>
      </c>
    </row>
    <row r="37" spans="1:5">
      <c r="A37" s="81" t="s">
        <v>197</v>
      </c>
      <c r="B37" s="30">
        <v>1</v>
      </c>
      <c r="C37" s="76">
        <v>0</v>
      </c>
      <c r="D37" s="22">
        <v>0</v>
      </c>
      <c r="E37" s="31">
        <v>0</v>
      </c>
    </row>
    <row r="38" spans="1:5">
      <c r="A38" t="s">
        <v>147</v>
      </c>
      <c r="B38" s="30">
        <v>37</v>
      </c>
      <c r="C38" s="76">
        <v>15</v>
      </c>
      <c r="D38" s="22">
        <v>0.40540540540540543</v>
      </c>
      <c r="E38" s="31">
        <v>2040895.83</v>
      </c>
    </row>
    <row r="39" spans="1:5">
      <c r="A39" t="s">
        <v>1204</v>
      </c>
      <c r="B39" s="30">
        <v>1</v>
      </c>
      <c r="C39" s="76">
        <v>0</v>
      </c>
      <c r="D39" s="22">
        <v>0</v>
      </c>
      <c r="E39" s="31">
        <v>0</v>
      </c>
    </row>
    <row r="40" spans="1:5">
      <c r="A40" t="s">
        <v>955</v>
      </c>
      <c r="B40" s="30">
        <v>1</v>
      </c>
      <c r="C40" s="76">
        <v>0</v>
      </c>
      <c r="D40" s="22">
        <v>0</v>
      </c>
      <c r="E40" s="31">
        <v>0</v>
      </c>
    </row>
    <row r="41" spans="1:5">
      <c r="A41" t="s">
        <v>177</v>
      </c>
      <c r="B41" s="30">
        <v>3</v>
      </c>
      <c r="C41" s="76">
        <v>1</v>
      </c>
      <c r="D41" s="22">
        <v>0.33333333333333331</v>
      </c>
      <c r="E41" s="31">
        <v>144187.5</v>
      </c>
    </row>
    <row r="42" spans="1:5">
      <c r="A42" t="s">
        <v>2381</v>
      </c>
      <c r="B42" s="30">
        <v>1</v>
      </c>
      <c r="C42" s="76">
        <v>0</v>
      </c>
      <c r="D42" s="22">
        <v>0</v>
      </c>
      <c r="E42" s="31">
        <v>0</v>
      </c>
    </row>
    <row r="43" spans="1:5" ht="15" thickBot="1">
      <c r="A43" t="s">
        <v>1899</v>
      </c>
      <c r="B43" s="30">
        <v>1</v>
      </c>
      <c r="C43" s="76">
        <v>0</v>
      </c>
      <c r="D43" s="22">
        <v>0</v>
      </c>
      <c r="E43" s="31">
        <v>0</v>
      </c>
    </row>
    <row r="44" spans="1:5" ht="15" thickBot="1">
      <c r="A44" s="131" t="s">
        <v>79</v>
      </c>
      <c r="B44" s="33">
        <v>164</v>
      </c>
      <c r="C44" s="83">
        <v>73</v>
      </c>
      <c r="D44" s="84">
        <v>0.4451219512195122</v>
      </c>
      <c r="E44" s="132">
        <v>10146875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741"/>
  <sheetViews>
    <sheetView zoomScaleNormal="100" workbookViewId="0">
      <pane ySplit="1" topLeftCell="A2" activePane="bottomLeft" state="frozen"/>
      <selection pane="bottomLeft"/>
    </sheetView>
  </sheetViews>
  <sheetFormatPr defaultColWidth="9.42578125" defaultRowHeight="14.45"/>
  <cols>
    <col min="1" max="1" width="11.5703125" style="8" customWidth="1"/>
    <col min="2" max="2" width="21.5703125" style="8"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8" bestFit="1" customWidth="1"/>
    <col min="11" max="11" width="28.5703125" customWidth="1"/>
    <col min="12" max="12" width="24" customWidth="1"/>
    <col min="13" max="17" width="20.5703125" customWidth="1"/>
    <col min="18" max="18" width="46.42578125" customWidth="1"/>
    <col min="19" max="19" width="16.42578125" style="19" customWidth="1"/>
    <col min="20" max="20" width="16.42578125" customWidth="1"/>
    <col min="21" max="21" width="16.42578125" bestFit="1" customWidth="1"/>
    <col min="22" max="22" width="12.42578125" bestFit="1" customWidth="1"/>
    <col min="23" max="23" width="7.5703125" bestFit="1" customWidth="1"/>
  </cols>
  <sheetData>
    <row r="1" spans="1:30" s="8" customFormat="1" ht="15" thickBot="1">
      <c r="A1" s="3" t="s">
        <v>70</v>
      </c>
      <c r="B1" s="4" t="s">
        <v>71</v>
      </c>
      <c r="C1" s="2" t="s">
        <v>72</v>
      </c>
      <c r="D1" s="2" t="s">
        <v>73</v>
      </c>
      <c r="E1" s="2" t="s">
        <v>74</v>
      </c>
      <c r="F1" s="2" t="s">
        <v>75</v>
      </c>
      <c r="G1" s="2" t="s">
        <v>76</v>
      </c>
      <c r="H1" s="2" t="s">
        <v>77</v>
      </c>
      <c r="I1" s="2" t="s">
        <v>78</v>
      </c>
      <c r="J1" s="59" t="s">
        <v>79</v>
      </c>
      <c r="K1" s="2" t="s">
        <v>80</v>
      </c>
      <c r="L1" s="2" t="s">
        <v>81</v>
      </c>
      <c r="M1" s="2" t="s">
        <v>82</v>
      </c>
      <c r="N1" s="2" t="s">
        <v>83</v>
      </c>
      <c r="O1" s="2" t="s">
        <v>84</v>
      </c>
      <c r="P1" s="2" t="s">
        <v>85</v>
      </c>
      <c r="Q1" s="2" t="s">
        <v>86</v>
      </c>
      <c r="R1" s="2" t="s">
        <v>87</v>
      </c>
      <c r="S1" s="14"/>
      <c r="T1" s="18"/>
      <c r="U1" s="18"/>
      <c r="V1" s="18"/>
      <c r="W1" s="18"/>
      <c r="X1" s="18"/>
      <c r="Y1" s="18"/>
      <c r="Z1" s="18"/>
      <c r="AA1" s="18"/>
      <c r="AB1" s="18"/>
      <c r="AC1" s="18"/>
      <c r="AD1" s="18"/>
    </row>
    <row r="2" spans="1:30">
      <c r="A2" s="8">
        <v>2027468</v>
      </c>
      <c r="B2" s="17">
        <v>45331</v>
      </c>
      <c r="C2" t="s">
        <v>88</v>
      </c>
      <c r="D2" t="s">
        <v>89</v>
      </c>
      <c r="E2" t="s">
        <v>90</v>
      </c>
      <c r="F2" t="s">
        <v>91</v>
      </c>
      <c r="G2" t="s">
        <v>92</v>
      </c>
      <c r="H2" t="s">
        <v>93</v>
      </c>
      <c r="I2" t="s">
        <v>94</v>
      </c>
      <c r="J2" s="78">
        <v>1544970.9</v>
      </c>
      <c r="K2" t="s">
        <v>95</v>
      </c>
      <c r="L2" t="s">
        <v>96</v>
      </c>
      <c r="M2" t="s">
        <v>97</v>
      </c>
      <c r="N2" t="s">
        <v>98</v>
      </c>
      <c r="O2" t="s">
        <v>99</v>
      </c>
      <c r="P2" t="s">
        <v>100</v>
      </c>
      <c r="Q2" t="s">
        <v>101</v>
      </c>
      <c r="R2" s="81" t="s">
        <v>102</v>
      </c>
      <c r="S2" s="20" t="s">
        <v>103</v>
      </c>
    </row>
    <row r="3" spans="1:30">
      <c r="A3" s="8">
        <v>2027938</v>
      </c>
      <c r="B3" s="17">
        <v>45331</v>
      </c>
      <c r="C3" t="s">
        <v>104</v>
      </c>
      <c r="D3" t="s">
        <v>89</v>
      </c>
      <c r="E3" t="s">
        <v>90</v>
      </c>
      <c r="F3" t="s">
        <v>105</v>
      </c>
      <c r="G3" t="s">
        <v>106</v>
      </c>
      <c r="H3" t="s">
        <v>107</v>
      </c>
      <c r="I3" t="s">
        <v>94</v>
      </c>
      <c r="J3" s="78">
        <v>1240497.71</v>
      </c>
      <c r="K3" t="s">
        <v>95</v>
      </c>
      <c r="L3" t="s">
        <v>108</v>
      </c>
      <c r="M3" t="s">
        <v>109</v>
      </c>
      <c r="N3" t="s">
        <v>110</v>
      </c>
      <c r="O3" t="s">
        <v>111</v>
      </c>
      <c r="P3" t="s">
        <v>112</v>
      </c>
      <c r="Q3" t="s">
        <v>113</v>
      </c>
      <c r="R3" s="81" t="s">
        <v>114</v>
      </c>
      <c r="S3" s="20" t="s">
        <v>103</v>
      </c>
    </row>
    <row r="4" spans="1:30">
      <c r="A4" s="8">
        <v>2032344</v>
      </c>
      <c r="B4" s="17">
        <v>45404</v>
      </c>
      <c r="C4" t="s">
        <v>115</v>
      </c>
      <c r="D4" t="s">
        <v>116</v>
      </c>
      <c r="E4" t="s">
        <v>117</v>
      </c>
      <c r="F4" t="s">
        <v>118</v>
      </c>
      <c r="G4" t="s">
        <v>119</v>
      </c>
      <c r="H4" t="s">
        <v>107</v>
      </c>
      <c r="I4" t="s">
        <v>94</v>
      </c>
      <c r="J4" s="78">
        <v>915823.4</v>
      </c>
      <c r="K4" t="s">
        <v>95</v>
      </c>
      <c r="L4" t="s">
        <v>120</v>
      </c>
      <c r="M4" t="s">
        <v>121</v>
      </c>
      <c r="N4" t="s">
        <v>122</v>
      </c>
      <c r="O4" t="s">
        <v>123</v>
      </c>
      <c r="P4" t="s">
        <v>124</v>
      </c>
      <c r="Q4" t="s">
        <v>125</v>
      </c>
      <c r="R4" s="19" t="s">
        <v>126</v>
      </c>
      <c r="S4" s="20" t="s">
        <v>103</v>
      </c>
    </row>
    <row r="5" spans="1:30">
      <c r="A5" s="8">
        <v>2032615</v>
      </c>
      <c r="B5" s="17">
        <v>45404</v>
      </c>
      <c r="C5" t="s">
        <v>127</v>
      </c>
      <c r="D5" t="s">
        <v>116</v>
      </c>
      <c r="E5" t="s">
        <v>117</v>
      </c>
      <c r="F5" t="s">
        <v>128</v>
      </c>
      <c r="G5" t="s">
        <v>129</v>
      </c>
      <c r="H5" t="s">
        <v>107</v>
      </c>
      <c r="I5" t="s">
        <v>94</v>
      </c>
      <c r="J5" s="78">
        <v>999585.4</v>
      </c>
      <c r="K5" t="s">
        <v>95</v>
      </c>
      <c r="L5" t="s">
        <v>130</v>
      </c>
      <c r="M5" t="s">
        <v>131</v>
      </c>
      <c r="N5" t="s">
        <v>132</v>
      </c>
      <c r="O5" t="s">
        <v>133</v>
      </c>
      <c r="P5" t="s">
        <v>134</v>
      </c>
      <c r="Q5" t="s">
        <v>135</v>
      </c>
      <c r="R5" s="19" t="s">
        <v>136</v>
      </c>
      <c r="S5" s="20" t="s">
        <v>103</v>
      </c>
    </row>
    <row r="6" spans="1:30">
      <c r="A6" s="8">
        <v>2032671</v>
      </c>
      <c r="B6" s="17">
        <v>45404</v>
      </c>
      <c r="C6" t="s">
        <v>137</v>
      </c>
      <c r="D6" t="s">
        <v>116</v>
      </c>
      <c r="E6" t="s">
        <v>117</v>
      </c>
      <c r="F6" t="s">
        <v>138</v>
      </c>
      <c r="G6" t="s">
        <v>139</v>
      </c>
      <c r="H6" t="s">
        <v>93</v>
      </c>
      <c r="I6" t="s">
        <v>94</v>
      </c>
      <c r="J6" s="78">
        <v>997376.4</v>
      </c>
      <c r="K6" t="s">
        <v>95</v>
      </c>
      <c r="L6" t="s">
        <v>140</v>
      </c>
      <c r="M6" t="s">
        <v>122</v>
      </c>
      <c r="N6" t="s">
        <v>141</v>
      </c>
      <c r="O6" t="s">
        <v>142</v>
      </c>
      <c r="P6" t="s">
        <v>143</v>
      </c>
      <c r="Q6" t="s">
        <v>125</v>
      </c>
      <c r="R6" s="19" t="s">
        <v>144</v>
      </c>
      <c r="S6" s="20" t="s">
        <v>103</v>
      </c>
    </row>
    <row r="7" spans="1:30">
      <c r="A7" s="8">
        <v>2032726</v>
      </c>
      <c r="B7" s="17">
        <v>45404</v>
      </c>
      <c r="C7" t="s">
        <v>145</v>
      </c>
      <c r="D7" t="s">
        <v>116</v>
      </c>
      <c r="E7" t="s">
        <v>117</v>
      </c>
      <c r="F7" t="s">
        <v>146</v>
      </c>
      <c r="G7" t="s">
        <v>147</v>
      </c>
      <c r="H7" t="s">
        <v>148</v>
      </c>
      <c r="I7" t="s">
        <v>94</v>
      </c>
      <c r="J7" s="78">
        <v>999969.95</v>
      </c>
      <c r="K7" t="s">
        <v>95</v>
      </c>
      <c r="L7" t="s">
        <v>149</v>
      </c>
      <c r="M7" t="s">
        <v>150</v>
      </c>
      <c r="N7" t="s">
        <v>151</v>
      </c>
      <c r="O7" t="s">
        <v>122</v>
      </c>
      <c r="P7" t="s">
        <v>152</v>
      </c>
      <c r="Q7" t="s">
        <v>153</v>
      </c>
      <c r="R7" s="19" t="s">
        <v>154</v>
      </c>
      <c r="S7" s="20" t="s">
        <v>103</v>
      </c>
    </row>
    <row r="8" spans="1:30">
      <c r="A8" s="8">
        <v>2032739</v>
      </c>
      <c r="B8" s="17">
        <v>45404</v>
      </c>
      <c r="C8" t="s">
        <v>155</v>
      </c>
      <c r="D8" t="s">
        <v>116</v>
      </c>
      <c r="E8" t="s">
        <v>117</v>
      </c>
      <c r="F8" t="s">
        <v>156</v>
      </c>
      <c r="G8" t="s">
        <v>157</v>
      </c>
      <c r="H8" t="s">
        <v>158</v>
      </c>
      <c r="I8" t="s">
        <v>94</v>
      </c>
      <c r="J8" s="78">
        <v>999945.6</v>
      </c>
      <c r="K8" t="s">
        <v>95</v>
      </c>
      <c r="L8" t="s">
        <v>159</v>
      </c>
      <c r="M8" t="s">
        <v>160</v>
      </c>
      <c r="N8" t="s">
        <v>122</v>
      </c>
      <c r="O8" t="s">
        <v>161</v>
      </c>
      <c r="P8" t="s">
        <v>162</v>
      </c>
      <c r="Q8" t="s">
        <v>163</v>
      </c>
      <c r="R8" s="19" t="s">
        <v>164</v>
      </c>
      <c r="S8" s="20" t="s">
        <v>103</v>
      </c>
    </row>
    <row r="9" spans="1:30">
      <c r="A9" s="8">
        <v>2032743</v>
      </c>
      <c r="B9" s="17">
        <v>45404</v>
      </c>
      <c r="C9" t="s">
        <v>165</v>
      </c>
      <c r="D9" t="s">
        <v>116</v>
      </c>
      <c r="E9" t="s">
        <v>117</v>
      </c>
      <c r="F9" t="s">
        <v>166</v>
      </c>
      <c r="G9" t="s">
        <v>167</v>
      </c>
      <c r="H9" t="s">
        <v>168</v>
      </c>
      <c r="I9" t="s">
        <v>94</v>
      </c>
      <c r="J9" s="78">
        <v>602998</v>
      </c>
      <c r="K9" t="s">
        <v>95</v>
      </c>
      <c r="L9" t="s">
        <v>151</v>
      </c>
      <c r="M9" t="s">
        <v>101</v>
      </c>
      <c r="N9" t="s">
        <v>169</v>
      </c>
      <c r="O9" t="s">
        <v>170</v>
      </c>
      <c r="P9" t="s">
        <v>171</v>
      </c>
      <c r="Q9" t="s">
        <v>152</v>
      </c>
      <c r="R9" s="19" t="s">
        <v>172</v>
      </c>
      <c r="S9" s="20" t="s">
        <v>103</v>
      </c>
    </row>
    <row r="10" spans="1:30">
      <c r="A10" s="8">
        <v>2025089</v>
      </c>
      <c r="B10" s="17">
        <v>45411</v>
      </c>
      <c r="C10" t="s">
        <v>173</v>
      </c>
      <c r="D10" t="s">
        <v>174</v>
      </c>
      <c r="E10" t="s">
        <v>175</v>
      </c>
      <c r="F10" t="s">
        <v>176</v>
      </c>
      <c r="G10" t="s">
        <v>177</v>
      </c>
      <c r="H10" t="s">
        <v>178</v>
      </c>
      <c r="I10" t="s">
        <v>94</v>
      </c>
      <c r="J10" s="78">
        <v>1499986.5</v>
      </c>
      <c r="K10" t="s">
        <v>179</v>
      </c>
      <c r="L10" t="s">
        <v>180</v>
      </c>
      <c r="M10" t="s">
        <v>181</v>
      </c>
      <c r="N10" t="s">
        <v>182</v>
      </c>
      <c r="O10" t="s">
        <v>183</v>
      </c>
      <c r="P10" t="s">
        <v>184</v>
      </c>
      <c r="Q10" s="81" t="s">
        <v>124</v>
      </c>
      <c r="R10" t="s">
        <v>185</v>
      </c>
      <c r="S10" s="20" t="s">
        <v>185</v>
      </c>
    </row>
    <row r="11" spans="1:30">
      <c r="A11" s="8">
        <v>2027453</v>
      </c>
      <c r="B11" s="17">
        <v>45411</v>
      </c>
      <c r="C11" t="s">
        <v>186</v>
      </c>
      <c r="D11" t="s">
        <v>174</v>
      </c>
      <c r="E11" t="s">
        <v>175</v>
      </c>
      <c r="F11" t="s">
        <v>187</v>
      </c>
      <c r="G11" t="s">
        <v>188</v>
      </c>
      <c r="H11" t="s">
        <v>148</v>
      </c>
      <c r="I11" t="s">
        <v>94</v>
      </c>
      <c r="J11" s="78">
        <v>1496743.5</v>
      </c>
      <c r="K11" t="s">
        <v>95</v>
      </c>
      <c r="L11" t="s">
        <v>189</v>
      </c>
      <c r="M11" t="s">
        <v>162</v>
      </c>
      <c r="N11" t="s">
        <v>190</v>
      </c>
      <c r="O11" t="s">
        <v>191</v>
      </c>
      <c r="P11" t="s">
        <v>192</v>
      </c>
      <c r="Q11" t="s">
        <v>193</v>
      </c>
      <c r="R11" s="19" t="s">
        <v>194</v>
      </c>
      <c r="S11" s="20" t="s">
        <v>103</v>
      </c>
    </row>
    <row r="12" spans="1:30">
      <c r="A12" s="8">
        <v>2029534</v>
      </c>
      <c r="B12" s="17">
        <v>45411</v>
      </c>
      <c r="C12" t="s">
        <v>195</v>
      </c>
      <c r="D12" t="s">
        <v>174</v>
      </c>
      <c r="E12" t="s">
        <v>175</v>
      </c>
      <c r="F12" t="s">
        <v>196</v>
      </c>
      <c r="G12" t="s">
        <v>197</v>
      </c>
      <c r="H12" t="s">
        <v>158</v>
      </c>
      <c r="I12" t="s">
        <v>94</v>
      </c>
      <c r="J12" s="78">
        <v>853319.85</v>
      </c>
      <c r="K12" t="s">
        <v>179</v>
      </c>
      <c r="L12" t="s">
        <v>198</v>
      </c>
      <c r="M12" t="s">
        <v>199</v>
      </c>
      <c r="N12" t="s">
        <v>100</v>
      </c>
      <c r="O12" t="s">
        <v>200</v>
      </c>
      <c r="P12" t="s">
        <v>201</v>
      </c>
      <c r="Q12" t="s">
        <v>202</v>
      </c>
      <c r="R12" s="19" t="s">
        <v>203</v>
      </c>
      <c r="S12" s="20" t="s">
        <v>103</v>
      </c>
    </row>
    <row r="13" spans="1:30">
      <c r="A13" s="8">
        <v>2030649</v>
      </c>
      <c r="B13" s="17">
        <v>45411</v>
      </c>
      <c r="C13" t="s">
        <v>204</v>
      </c>
      <c r="D13" t="s">
        <v>174</v>
      </c>
      <c r="E13" t="s">
        <v>175</v>
      </c>
      <c r="F13" t="s">
        <v>205</v>
      </c>
      <c r="G13" t="s">
        <v>206</v>
      </c>
      <c r="H13" t="s">
        <v>207</v>
      </c>
      <c r="I13" t="s">
        <v>208</v>
      </c>
      <c r="J13" s="78">
        <v>1498670</v>
      </c>
      <c r="K13" t="s">
        <v>209</v>
      </c>
      <c r="L13" t="s">
        <v>210</v>
      </c>
      <c r="M13" t="s">
        <v>211</v>
      </c>
      <c r="N13" t="s">
        <v>97</v>
      </c>
      <c r="O13" t="s">
        <v>212</v>
      </c>
      <c r="P13" t="s">
        <v>213</v>
      </c>
      <c r="Q13" t="s">
        <v>214</v>
      </c>
      <c r="R13" s="19" t="s">
        <v>215</v>
      </c>
      <c r="S13" s="20" t="s">
        <v>103</v>
      </c>
    </row>
    <row r="14" spans="1:30">
      <c r="A14" s="8">
        <v>2030931</v>
      </c>
      <c r="B14" s="17">
        <v>45411</v>
      </c>
      <c r="C14" t="s">
        <v>216</v>
      </c>
      <c r="D14" t="s">
        <v>174</v>
      </c>
      <c r="E14" t="s">
        <v>175</v>
      </c>
      <c r="F14" t="s">
        <v>217</v>
      </c>
      <c r="G14" t="s">
        <v>92</v>
      </c>
      <c r="H14" t="s">
        <v>93</v>
      </c>
      <c r="I14" t="s">
        <v>94</v>
      </c>
      <c r="J14" s="78">
        <v>1117222</v>
      </c>
      <c r="K14" t="s">
        <v>179</v>
      </c>
      <c r="L14" t="s">
        <v>218</v>
      </c>
      <c r="M14" t="s">
        <v>219</v>
      </c>
      <c r="N14" t="s">
        <v>220</v>
      </c>
      <c r="O14" t="s">
        <v>221</v>
      </c>
      <c r="P14" t="s">
        <v>222</v>
      </c>
      <c r="Q14" t="s">
        <v>98</v>
      </c>
      <c r="R14" s="19" t="s">
        <v>223</v>
      </c>
      <c r="S14" s="20" t="s">
        <v>103</v>
      </c>
    </row>
    <row r="15" spans="1:30">
      <c r="A15" s="8">
        <v>2031038</v>
      </c>
      <c r="B15" s="17">
        <v>45411</v>
      </c>
      <c r="C15" t="s">
        <v>224</v>
      </c>
      <c r="D15" t="s">
        <v>174</v>
      </c>
      <c r="E15" t="s">
        <v>175</v>
      </c>
      <c r="F15" t="s">
        <v>225</v>
      </c>
      <c r="G15" t="s">
        <v>147</v>
      </c>
      <c r="H15" t="s">
        <v>148</v>
      </c>
      <c r="I15" t="s">
        <v>94</v>
      </c>
      <c r="J15" s="78">
        <v>1497427.95</v>
      </c>
      <c r="K15" t="s">
        <v>95</v>
      </c>
      <c r="L15" t="s">
        <v>226</v>
      </c>
      <c r="M15" t="s">
        <v>227</v>
      </c>
      <c r="N15" t="s">
        <v>228</v>
      </c>
      <c r="O15" t="s">
        <v>229</v>
      </c>
      <c r="P15" t="s">
        <v>230</v>
      </c>
      <c r="Q15" t="s">
        <v>231</v>
      </c>
      <c r="R15" s="19" t="s">
        <v>232</v>
      </c>
      <c r="S15" s="20" t="s">
        <v>103</v>
      </c>
    </row>
    <row r="16" spans="1:30">
      <c r="A16" s="8">
        <v>2032058</v>
      </c>
      <c r="B16" s="17">
        <v>45411</v>
      </c>
      <c r="C16" t="s">
        <v>233</v>
      </c>
      <c r="D16" t="s">
        <v>174</v>
      </c>
      <c r="E16" t="s">
        <v>175</v>
      </c>
      <c r="F16" t="s">
        <v>234</v>
      </c>
      <c r="G16" t="s">
        <v>235</v>
      </c>
      <c r="H16" t="s">
        <v>178</v>
      </c>
      <c r="I16" t="s">
        <v>94</v>
      </c>
      <c r="J16" s="78">
        <v>1012085.8</v>
      </c>
      <c r="K16" t="s">
        <v>209</v>
      </c>
      <c r="L16" t="s">
        <v>236</v>
      </c>
      <c r="M16" t="s">
        <v>237</v>
      </c>
      <c r="N16" t="s">
        <v>238</v>
      </c>
      <c r="O16" t="s">
        <v>239</v>
      </c>
      <c r="P16" t="s">
        <v>240</v>
      </c>
      <c r="Q16" t="s">
        <v>241</v>
      </c>
      <c r="R16" s="19" t="s">
        <v>242</v>
      </c>
      <c r="S16" s="20" t="s">
        <v>103</v>
      </c>
    </row>
    <row r="17" spans="1:19">
      <c r="A17" s="8">
        <v>2032073</v>
      </c>
      <c r="B17" s="17">
        <v>45411</v>
      </c>
      <c r="C17" t="s">
        <v>243</v>
      </c>
      <c r="D17" t="s">
        <v>174</v>
      </c>
      <c r="E17" t="s">
        <v>175</v>
      </c>
      <c r="F17" t="s">
        <v>244</v>
      </c>
      <c r="G17" t="s">
        <v>92</v>
      </c>
      <c r="H17" t="s">
        <v>93</v>
      </c>
      <c r="I17" t="s">
        <v>94</v>
      </c>
      <c r="J17" s="78">
        <v>1499780.15</v>
      </c>
      <c r="K17" t="s">
        <v>95</v>
      </c>
      <c r="L17" t="s">
        <v>245</v>
      </c>
      <c r="M17" t="s">
        <v>246</v>
      </c>
      <c r="N17" t="s">
        <v>247</v>
      </c>
      <c r="O17" t="s">
        <v>112</v>
      </c>
      <c r="P17" t="s">
        <v>248</v>
      </c>
      <c r="Q17" t="s">
        <v>249</v>
      </c>
      <c r="R17" s="19" t="s">
        <v>250</v>
      </c>
      <c r="S17" s="20" t="s">
        <v>103</v>
      </c>
    </row>
    <row r="18" spans="1:19">
      <c r="A18" s="8">
        <v>2032115</v>
      </c>
      <c r="B18" s="17">
        <v>45411</v>
      </c>
      <c r="C18" t="s">
        <v>251</v>
      </c>
      <c r="D18" t="s">
        <v>174</v>
      </c>
      <c r="E18" t="s">
        <v>175</v>
      </c>
      <c r="F18" t="s">
        <v>252</v>
      </c>
      <c r="G18" t="s">
        <v>197</v>
      </c>
      <c r="H18" t="s">
        <v>158</v>
      </c>
      <c r="I18" t="s">
        <v>94</v>
      </c>
      <c r="J18" s="78">
        <v>920935.4</v>
      </c>
      <c r="K18" t="s">
        <v>179</v>
      </c>
      <c r="L18" t="s">
        <v>253</v>
      </c>
      <c r="M18" t="s">
        <v>254</v>
      </c>
      <c r="N18" t="s">
        <v>133</v>
      </c>
      <c r="O18" t="s">
        <v>202</v>
      </c>
      <c r="P18" t="s">
        <v>113</v>
      </c>
      <c r="Q18" t="s">
        <v>255</v>
      </c>
      <c r="R18" s="19" t="s">
        <v>256</v>
      </c>
      <c r="S18" s="20" t="s">
        <v>103</v>
      </c>
    </row>
    <row r="19" spans="1:19">
      <c r="A19" s="8">
        <v>2032120</v>
      </c>
      <c r="B19" s="17">
        <v>45411</v>
      </c>
      <c r="C19" t="s">
        <v>257</v>
      </c>
      <c r="D19" t="s">
        <v>174</v>
      </c>
      <c r="E19" t="s">
        <v>175</v>
      </c>
      <c r="F19" t="s">
        <v>258</v>
      </c>
      <c r="G19" t="s">
        <v>259</v>
      </c>
      <c r="H19" t="s">
        <v>168</v>
      </c>
      <c r="I19" t="s">
        <v>94</v>
      </c>
      <c r="J19" s="78">
        <v>1272265.05</v>
      </c>
      <c r="K19" t="s">
        <v>95</v>
      </c>
      <c r="L19" t="s">
        <v>260</v>
      </c>
      <c r="M19" t="s">
        <v>261</v>
      </c>
      <c r="N19" t="s">
        <v>262</v>
      </c>
      <c r="O19" t="s">
        <v>263</v>
      </c>
      <c r="P19" t="s">
        <v>264</v>
      </c>
      <c r="Q19" t="s">
        <v>265</v>
      </c>
      <c r="R19" s="19" t="s">
        <v>266</v>
      </c>
      <c r="S19" s="20" t="s">
        <v>103</v>
      </c>
    </row>
    <row r="20" spans="1:19">
      <c r="A20" s="8">
        <v>2032173</v>
      </c>
      <c r="B20" s="17">
        <v>45411</v>
      </c>
      <c r="C20" t="s">
        <v>267</v>
      </c>
      <c r="D20" t="s">
        <v>174</v>
      </c>
      <c r="E20" t="s">
        <v>175</v>
      </c>
      <c r="F20" t="s">
        <v>268</v>
      </c>
      <c r="G20" t="s">
        <v>119</v>
      </c>
      <c r="H20" t="s">
        <v>107</v>
      </c>
      <c r="I20" t="s">
        <v>94</v>
      </c>
      <c r="J20" s="78">
        <v>1444460.77</v>
      </c>
      <c r="K20" t="s">
        <v>209</v>
      </c>
      <c r="L20" t="s">
        <v>269</v>
      </c>
      <c r="M20" t="s">
        <v>270</v>
      </c>
      <c r="N20" t="s">
        <v>271</v>
      </c>
      <c r="O20" t="s">
        <v>272</v>
      </c>
      <c r="P20" t="s">
        <v>112</v>
      </c>
      <c r="Q20" t="s">
        <v>273</v>
      </c>
      <c r="R20" s="19" t="s">
        <v>274</v>
      </c>
      <c r="S20" s="20" t="s">
        <v>103</v>
      </c>
    </row>
    <row r="21" spans="1:19">
      <c r="A21" s="8">
        <v>2032346</v>
      </c>
      <c r="B21" s="17">
        <v>45411</v>
      </c>
      <c r="C21" t="s">
        <v>275</v>
      </c>
      <c r="D21" t="s">
        <v>174</v>
      </c>
      <c r="E21" t="s">
        <v>175</v>
      </c>
      <c r="F21" t="s">
        <v>276</v>
      </c>
      <c r="G21" t="s">
        <v>147</v>
      </c>
      <c r="H21" t="s">
        <v>148</v>
      </c>
      <c r="I21" t="s">
        <v>94</v>
      </c>
      <c r="J21" s="78">
        <v>1496699</v>
      </c>
      <c r="K21" t="s">
        <v>95</v>
      </c>
      <c r="L21" t="s">
        <v>277</v>
      </c>
      <c r="M21" t="s">
        <v>278</v>
      </c>
      <c r="N21" t="s">
        <v>279</v>
      </c>
      <c r="O21" t="s">
        <v>112</v>
      </c>
      <c r="P21" t="s">
        <v>280</v>
      </c>
      <c r="Q21" t="s">
        <v>281</v>
      </c>
      <c r="R21" s="19" t="s">
        <v>282</v>
      </c>
      <c r="S21" s="20" t="s">
        <v>103</v>
      </c>
    </row>
    <row r="22" spans="1:19">
      <c r="A22" s="8">
        <v>2032961</v>
      </c>
      <c r="B22" s="17">
        <v>45414</v>
      </c>
      <c r="C22" t="s">
        <v>283</v>
      </c>
      <c r="D22" t="s">
        <v>284</v>
      </c>
      <c r="E22" t="s">
        <v>285</v>
      </c>
      <c r="F22" t="s">
        <v>286</v>
      </c>
      <c r="G22" t="s">
        <v>188</v>
      </c>
      <c r="H22" t="s">
        <v>148</v>
      </c>
      <c r="I22" t="s">
        <v>94</v>
      </c>
      <c r="J22" s="78">
        <v>2000000</v>
      </c>
      <c r="K22" t="s">
        <v>95</v>
      </c>
      <c r="L22" t="s">
        <v>287</v>
      </c>
      <c r="M22" t="s">
        <v>249</v>
      </c>
      <c r="N22" t="s">
        <v>150</v>
      </c>
      <c r="O22" t="s">
        <v>152</v>
      </c>
      <c r="P22" t="s">
        <v>288</v>
      </c>
      <c r="Q22" t="s">
        <v>289</v>
      </c>
      <c r="R22" s="19" t="s">
        <v>290</v>
      </c>
      <c r="S22" s="20" t="s">
        <v>103</v>
      </c>
    </row>
    <row r="23" spans="1:19">
      <c r="A23" s="8">
        <v>2032970</v>
      </c>
      <c r="B23" s="17">
        <v>45414</v>
      </c>
      <c r="C23" t="s">
        <v>291</v>
      </c>
      <c r="D23" t="s">
        <v>284</v>
      </c>
      <c r="E23" t="s">
        <v>292</v>
      </c>
      <c r="F23" t="s">
        <v>293</v>
      </c>
      <c r="G23" t="s">
        <v>294</v>
      </c>
      <c r="H23" t="s">
        <v>148</v>
      </c>
      <c r="I23" t="s">
        <v>94</v>
      </c>
      <c r="J23" s="78">
        <v>1598610.62</v>
      </c>
      <c r="K23" t="s">
        <v>179</v>
      </c>
      <c r="L23" t="s">
        <v>295</v>
      </c>
      <c r="M23" t="s">
        <v>296</v>
      </c>
      <c r="N23" t="s">
        <v>297</v>
      </c>
      <c r="O23" t="s">
        <v>97</v>
      </c>
      <c r="P23" t="s">
        <v>298</v>
      </c>
      <c r="Q23" t="s">
        <v>299</v>
      </c>
      <c r="R23" s="19" t="s">
        <v>300</v>
      </c>
      <c r="S23" s="20" t="s">
        <v>103</v>
      </c>
    </row>
    <row r="24" spans="1:19">
      <c r="A24" s="8">
        <v>2032980</v>
      </c>
      <c r="B24" s="17">
        <v>45414</v>
      </c>
      <c r="C24" t="s">
        <v>301</v>
      </c>
      <c r="D24" t="s">
        <v>284</v>
      </c>
      <c r="E24" t="s">
        <v>302</v>
      </c>
      <c r="F24" t="s">
        <v>303</v>
      </c>
      <c r="G24" t="s">
        <v>167</v>
      </c>
      <c r="H24" t="s">
        <v>168</v>
      </c>
      <c r="I24" t="s">
        <v>94</v>
      </c>
      <c r="J24" s="78">
        <v>2792745</v>
      </c>
      <c r="K24" t="s">
        <v>179</v>
      </c>
      <c r="L24" t="s">
        <v>304</v>
      </c>
      <c r="M24" t="s">
        <v>305</v>
      </c>
      <c r="N24" t="s">
        <v>306</v>
      </c>
      <c r="O24" t="s">
        <v>100</v>
      </c>
      <c r="P24" t="s">
        <v>307</v>
      </c>
      <c r="Q24" t="s">
        <v>308</v>
      </c>
      <c r="R24" s="19" t="s">
        <v>309</v>
      </c>
      <c r="S24" s="20" t="s">
        <v>103</v>
      </c>
    </row>
    <row r="25" spans="1:19">
      <c r="A25" s="8">
        <v>2032982</v>
      </c>
      <c r="B25" s="17">
        <v>45414</v>
      </c>
      <c r="C25" t="s">
        <v>310</v>
      </c>
      <c r="D25" t="s">
        <v>284</v>
      </c>
      <c r="E25" t="s">
        <v>302</v>
      </c>
      <c r="F25" t="s">
        <v>311</v>
      </c>
      <c r="G25" t="s">
        <v>312</v>
      </c>
      <c r="H25" t="s">
        <v>107</v>
      </c>
      <c r="I25" t="s">
        <v>208</v>
      </c>
      <c r="J25" s="78">
        <v>2792745</v>
      </c>
      <c r="K25" t="s">
        <v>313</v>
      </c>
      <c r="L25" t="s">
        <v>314</v>
      </c>
      <c r="M25" t="s">
        <v>315</v>
      </c>
      <c r="N25" t="s">
        <v>316</v>
      </c>
      <c r="O25" t="s">
        <v>317</v>
      </c>
      <c r="P25" t="s">
        <v>318</v>
      </c>
      <c r="Q25" t="s">
        <v>319</v>
      </c>
      <c r="R25" s="19" t="s">
        <v>320</v>
      </c>
      <c r="S25" s="20" t="s">
        <v>103</v>
      </c>
    </row>
    <row r="26" spans="1:19">
      <c r="A26" s="8">
        <v>2032983</v>
      </c>
      <c r="B26" s="17">
        <v>45414</v>
      </c>
      <c r="C26" t="s">
        <v>321</v>
      </c>
      <c r="D26" t="s">
        <v>284</v>
      </c>
      <c r="E26" t="s">
        <v>292</v>
      </c>
      <c r="F26" t="s">
        <v>322</v>
      </c>
      <c r="G26" t="s">
        <v>92</v>
      </c>
      <c r="H26" t="s">
        <v>93</v>
      </c>
      <c r="I26" t="s">
        <v>94</v>
      </c>
      <c r="J26" s="78">
        <v>1603775</v>
      </c>
      <c r="K26" t="s">
        <v>95</v>
      </c>
      <c r="L26" t="s">
        <v>323</v>
      </c>
      <c r="M26" t="s">
        <v>324</v>
      </c>
      <c r="N26" t="s">
        <v>150</v>
      </c>
      <c r="O26" t="s">
        <v>325</v>
      </c>
      <c r="P26" t="s">
        <v>153</v>
      </c>
      <c r="Q26" t="s">
        <v>326</v>
      </c>
      <c r="R26" s="19" t="s">
        <v>327</v>
      </c>
      <c r="S26" s="20" t="s">
        <v>103</v>
      </c>
    </row>
    <row r="27" spans="1:19">
      <c r="A27" s="8">
        <v>2033008</v>
      </c>
      <c r="B27" s="17">
        <v>45414</v>
      </c>
      <c r="C27" t="s">
        <v>328</v>
      </c>
      <c r="D27" t="s">
        <v>284</v>
      </c>
      <c r="E27" t="s">
        <v>285</v>
      </c>
      <c r="F27" t="s">
        <v>329</v>
      </c>
      <c r="G27" t="s">
        <v>119</v>
      </c>
      <c r="H27" t="s">
        <v>107</v>
      </c>
      <c r="I27" t="s">
        <v>94</v>
      </c>
      <c r="J27" s="78">
        <v>2124080</v>
      </c>
      <c r="K27" t="s">
        <v>313</v>
      </c>
      <c r="L27" t="s">
        <v>330</v>
      </c>
      <c r="M27" t="s">
        <v>331</v>
      </c>
      <c r="N27" t="s">
        <v>332</v>
      </c>
      <c r="O27" t="s">
        <v>333</v>
      </c>
      <c r="P27" t="s">
        <v>334</v>
      </c>
      <c r="Q27" t="s">
        <v>335</v>
      </c>
      <c r="R27" s="19" t="s">
        <v>336</v>
      </c>
      <c r="S27" s="20" t="s">
        <v>103</v>
      </c>
    </row>
    <row r="28" spans="1:19">
      <c r="A28" s="8">
        <v>2033012</v>
      </c>
      <c r="B28" s="17">
        <v>45414</v>
      </c>
      <c r="C28" t="s">
        <v>337</v>
      </c>
      <c r="D28" t="s">
        <v>284</v>
      </c>
      <c r="E28" t="s">
        <v>302</v>
      </c>
      <c r="F28" t="s">
        <v>338</v>
      </c>
      <c r="G28" t="s">
        <v>129</v>
      </c>
      <c r="H28" t="s">
        <v>107</v>
      </c>
      <c r="I28" t="s">
        <v>94</v>
      </c>
      <c r="J28" s="78">
        <v>2792745</v>
      </c>
      <c r="K28" t="s">
        <v>313</v>
      </c>
      <c r="L28" t="s">
        <v>339</v>
      </c>
      <c r="M28" t="s">
        <v>340</v>
      </c>
      <c r="N28" t="s">
        <v>341</v>
      </c>
      <c r="O28" t="s">
        <v>335</v>
      </c>
      <c r="P28" t="s">
        <v>342</v>
      </c>
      <c r="Q28" t="s">
        <v>343</v>
      </c>
      <c r="R28" s="19" t="s">
        <v>344</v>
      </c>
      <c r="S28" s="20" t="s">
        <v>103</v>
      </c>
    </row>
    <row r="29" spans="1:19">
      <c r="A29" s="8">
        <v>2033013</v>
      </c>
      <c r="B29" s="17">
        <v>45414</v>
      </c>
      <c r="C29" t="s">
        <v>345</v>
      </c>
      <c r="D29" t="s">
        <v>284</v>
      </c>
      <c r="E29" t="s">
        <v>346</v>
      </c>
      <c r="F29" t="s">
        <v>347</v>
      </c>
      <c r="G29" t="s">
        <v>106</v>
      </c>
      <c r="H29" t="s">
        <v>107</v>
      </c>
      <c r="I29" t="s">
        <v>94</v>
      </c>
      <c r="J29" s="78">
        <v>2981630</v>
      </c>
      <c r="K29" t="s">
        <v>209</v>
      </c>
      <c r="L29" t="s">
        <v>348</v>
      </c>
      <c r="M29" t="s">
        <v>349</v>
      </c>
      <c r="N29" t="s">
        <v>350</v>
      </c>
      <c r="O29" t="s">
        <v>351</v>
      </c>
      <c r="P29" t="s">
        <v>352</v>
      </c>
      <c r="Q29" t="s">
        <v>353</v>
      </c>
      <c r="R29" s="19" t="s">
        <v>354</v>
      </c>
      <c r="S29" s="20" t="s">
        <v>103</v>
      </c>
    </row>
    <row r="30" spans="1:19">
      <c r="A30" s="8">
        <v>2033018</v>
      </c>
      <c r="B30" s="17">
        <v>45414</v>
      </c>
      <c r="C30" t="s">
        <v>355</v>
      </c>
      <c r="D30" t="s">
        <v>284</v>
      </c>
      <c r="E30" t="s">
        <v>356</v>
      </c>
      <c r="F30" t="s">
        <v>357</v>
      </c>
      <c r="G30" t="s">
        <v>358</v>
      </c>
      <c r="H30" t="s">
        <v>148</v>
      </c>
      <c r="I30" t="s">
        <v>94</v>
      </c>
      <c r="J30" s="78">
        <v>674400</v>
      </c>
      <c r="K30" t="s">
        <v>313</v>
      </c>
      <c r="L30" t="s">
        <v>359</v>
      </c>
      <c r="M30" t="s">
        <v>360</v>
      </c>
      <c r="N30" t="s">
        <v>361</v>
      </c>
      <c r="O30" t="s">
        <v>362</v>
      </c>
      <c r="P30" t="s">
        <v>363</v>
      </c>
      <c r="Q30" t="s">
        <v>364</v>
      </c>
      <c r="R30" s="19" t="s">
        <v>365</v>
      </c>
      <c r="S30" s="20" t="s">
        <v>103</v>
      </c>
    </row>
    <row r="31" spans="1:19">
      <c r="A31" s="8">
        <v>2033019</v>
      </c>
      <c r="B31" s="17">
        <v>45414</v>
      </c>
      <c r="C31" t="s">
        <v>366</v>
      </c>
      <c r="D31" t="s">
        <v>284</v>
      </c>
      <c r="E31" t="s">
        <v>292</v>
      </c>
      <c r="F31" t="s">
        <v>367</v>
      </c>
      <c r="G31" t="s">
        <v>188</v>
      </c>
      <c r="H31" t="s">
        <v>148</v>
      </c>
      <c r="I31" t="s">
        <v>94</v>
      </c>
      <c r="J31" s="78">
        <v>1056487.6000000001</v>
      </c>
      <c r="K31" t="s">
        <v>209</v>
      </c>
      <c r="L31" t="s">
        <v>368</v>
      </c>
      <c r="M31" t="s">
        <v>369</v>
      </c>
      <c r="N31" t="s">
        <v>370</v>
      </c>
      <c r="O31" t="s">
        <v>193</v>
      </c>
      <c r="P31" t="s">
        <v>371</v>
      </c>
      <c r="Q31" t="s">
        <v>372</v>
      </c>
      <c r="R31" s="19" t="s">
        <v>373</v>
      </c>
      <c r="S31" s="20" t="s">
        <v>103</v>
      </c>
    </row>
    <row r="32" spans="1:19">
      <c r="A32" s="8">
        <v>2033037</v>
      </c>
      <c r="B32" s="17">
        <v>45414</v>
      </c>
      <c r="C32" t="s">
        <v>374</v>
      </c>
      <c r="D32" t="s">
        <v>284</v>
      </c>
      <c r="E32" t="s">
        <v>302</v>
      </c>
      <c r="F32" t="s">
        <v>375</v>
      </c>
      <c r="G32" t="s">
        <v>106</v>
      </c>
      <c r="H32" t="s">
        <v>107</v>
      </c>
      <c r="I32" t="s">
        <v>94</v>
      </c>
      <c r="J32" s="78">
        <v>2792745</v>
      </c>
      <c r="K32" t="s">
        <v>313</v>
      </c>
      <c r="L32" t="s">
        <v>376</v>
      </c>
      <c r="M32" t="s">
        <v>377</v>
      </c>
      <c r="N32" t="s">
        <v>378</v>
      </c>
      <c r="O32" t="s">
        <v>379</v>
      </c>
      <c r="P32" t="s">
        <v>380</v>
      </c>
      <c r="Q32" t="s">
        <v>381</v>
      </c>
      <c r="R32" s="19" t="s">
        <v>382</v>
      </c>
      <c r="S32" s="20" t="s">
        <v>103</v>
      </c>
    </row>
    <row r="33" spans="1:19">
      <c r="A33" s="8">
        <v>2033042</v>
      </c>
      <c r="B33" s="17">
        <v>45414</v>
      </c>
      <c r="C33" t="s">
        <v>383</v>
      </c>
      <c r="D33" t="s">
        <v>284</v>
      </c>
      <c r="E33" t="s">
        <v>346</v>
      </c>
      <c r="F33" t="s">
        <v>384</v>
      </c>
      <c r="G33" t="s">
        <v>147</v>
      </c>
      <c r="H33" t="s">
        <v>148</v>
      </c>
      <c r="I33" t="s">
        <v>94</v>
      </c>
      <c r="J33" s="78">
        <v>2687947.82</v>
      </c>
      <c r="K33" t="s">
        <v>313</v>
      </c>
      <c r="L33" t="s">
        <v>385</v>
      </c>
      <c r="M33" t="s">
        <v>386</v>
      </c>
      <c r="N33" t="s">
        <v>387</v>
      </c>
      <c r="O33" t="s">
        <v>193</v>
      </c>
      <c r="P33" t="s">
        <v>388</v>
      </c>
      <c r="Q33" t="s">
        <v>389</v>
      </c>
      <c r="R33" s="19" t="s">
        <v>390</v>
      </c>
      <c r="S33" s="20" t="s">
        <v>103</v>
      </c>
    </row>
    <row r="34" spans="1:19">
      <c r="A34" s="8">
        <v>2033054</v>
      </c>
      <c r="B34" s="17">
        <v>45414</v>
      </c>
      <c r="C34" t="s">
        <v>391</v>
      </c>
      <c r="D34" t="s">
        <v>284</v>
      </c>
      <c r="E34" t="s">
        <v>356</v>
      </c>
      <c r="F34" t="s">
        <v>392</v>
      </c>
      <c r="G34" t="s">
        <v>147</v>
      </c>
      <c r="H34" t="s">
        <v>148</v>
      </c>
      <c r="I34" t="s">
        <v>94</v>
      </c>
      <c r="J34" s="78">
        <v>674400</v>
      </c>
      <c r="K34" t="s">
        <v>179</v>
      </c>
      <c r="L34" t="s">
        <v>393</v>
      </c>
      <c r="M34" t="s">
        <v>394</v>
      </c>
      <c r="N34" t="s">
        <v>395</v>
      </c>
      <c r="O34" t="s">
        <v>396</v>
      </c>
      <c r="P34" t="s">
        <v>397</v>
      </c>
      <c r="Q34" t="s">
        <v>398</v>
      </c>
      <c r="R34" s="19" t="s">
        <v>399</v>
      </c>
      <c r="S34" s="20" t="s">
        <v>103</v>
      </c>
    </row>
    <row r="35" spans="1:19">
      <c r="A35" s="8">
        <v>2033061</v>
      </c>
      <c r="B35" s="17">
        <v>45414</v>
      </c>
      <c r="C35" t="s">
        <v>400</v>
      </c>
      <c r="D35" t="s">
        <v>284</v>
      </c>
      <c r="E35" t="s">
        <v>356</v>
      </c>
      <c r="F35" t="s">
        <v>401</v>
      </c>
      <c r="G35" t="s">
        <v>147</v>
      </c>
      <c r="H35" t="s">
        <v>148</v>
      </c>
      <c r="I35" t="s">
        <v>94</v>
      </c>
      <c r="J35" s="78">
        <v>674400</v>
      </c>
      <c r="K35" t="s">
        <v>209</v>
      </c>
      <c r="L35" t="s">
        <v>402</v>
      </c>
      <c r="M35" t="s">
        <v>403</v>
      </c>
      <c r="N35" t="s">
        <v>404</v>
      </c>
      <c r="O35" t="s">
        <v>405</v>
      </c>
      <c r="P35" t="s">
        <v>406</v>
      </c>
      <c r="Q35" t="s">
        <v>407</v>
      </c>
      <c r="R35" s="19" t="s">
        <v>408</v>
      </c>
      <c r="S35" s="20" t="s">
        <v>103</v>
      </c>
    </row>
    <row r="36" spans="1:19">
      <c r="A36" s="8">
        <v>2033062</v>
      </c>
      <c r="B36" s="17">
        <v>45414</v>
      </c>
      <c r="C36" t="s">
        <v>409</v>
      </c>
      <c r="D36" t="s">
        <v>284</v>
      </c>
      <c r="E36" t="s">
        <v>302</v>
      </c>
      <c r="F36" t="s">
        <v>410</v>
      </c>
      <c r="G36" t="s">
        <v>411</v>
      </c>
      <c r="H36" t="s">
        <v>158</v>
      </c>
      <c r="I36" t="s">
        <v>94</v>
      </c>
      <c r="J36" s="78">
        <v>2792745</v>
      </c>
      <c r="K36" t="s">
        <v>209</v>
      </c>
      <c r="L36" t="s">
        <v>412</v>
      </c>
      <c r="M36" t="s">
        <v>413</v>
      </c>
      <c r="N36" t="s">
        <v>414</v>
      </c>
      <c r="O36" t="s">
        <v>415</v>
      </c>
      <c r="P36" t="s">
        <v>416</v>
      </c>
      <c r="Q36" t="s">
        <v>417</v>
      </c>
      <c r="R36" s="19" t="s">
        <v>418</v>
      </c>
      <c r="S36" s="20" t="s">
        <v>103</v>
      </c>
    </row>
    <row r="37" spans="1:19">
      <c r="A37" s="8">
        <v>2033065</v>
      </c>
      <c r="B37" s="17">
        <v>45414</v>
      </c>
      <c r="C37" t="s">
        <v>419</v>
      </c>
      <c r="D37" t="s">
        <v>284</v>
      </c>
      <c r="E37" t="s">
        <v>302</v>
      </c>
      <c r="F37" t="s">
        <v>420</v>
      </c>
      <c r="G37" t="s">
        <v>358</v>
      </c>
      <c r="H37" t="s">
        <v>148</v>
      </c>
      <c r="I37" t="s">
        <v>94</v>
      </c>
      <c r="J37" s="78">
        <v>2792745</v>
      </c>
      <c r="K37" t="s">
        <v>313</v>
      </c>
      <c r="L37" t="s">
        <v>421</v>
      </c>
      <c r="M37" t="s">
        <v>422</v>
      </c>
      <c r="N37" t="s">
        <v>423</v>
      </c>
      <c r="O37" t="s">
        <v>424</v>
      </c>
      <c r="P37" t="s">
        <v>425</v>
      </c>
      <c r="Q37" t="s">
        <v>426</v>
      </c>
      <c r="R37" s="19" t="s">
        <v>427</v>
      </c>
      <c r="S37" s="20" t="s">
        <v>103</v>
      </c>
    </row>
    <row r="38" spans="1:19">
      <c r="A38" s="8">
        <v>2033069</v>
      </c>
      <c r="B38" s="17">
        <v>45414</v>
      </c>
      <c r="C38" t="s">
        <v>428</v>
      </c>
      <c r="D38" t="s">
        <v>284</v>
      </c>
      <c r="E38" t="s">
        <v>292</v>
      </c>
      <c r="F38" t="s">
        <v>429</v>
      </c>
      <c r="G38" t="s">
        <v>358</v>
      </c>
      <c r="H38" t="s">
        <v>148</v>
      </c>
      <c r="I38" t="s">
        <v>94</v>
      </c>
      <c r="J38" s="78">
        <v>1603775</v>
      </c>
      <c r="K38" t="s">
        <v>313</v>
      </c>
      <c r="L38" t="s">
        <v>430</v>
      </c>
      <c r="M38" t="s">
        <v>431</v>
      </c>
      <c r="N38" t="s">
        <v>432</v>
      </c>
      <c r="O38" t="s">
        <v>433</v>
      </c>
      <c r="P38" t="s">
        <v>434</v>
      </c>
      <c r="Q38" t="s">
        <v>435</v>
      </c>
      <c r="R38" s="19" t="s">
        <v>436</v>
      </c>
      <c r="S38" s="20" t="s">
        <v>103</v>
      </c>
    </row>
    <row r="39" spans="1:19">
      <c r="A39" s="8">
        <v>2033078</v>
      </c>
      <c r="B39" s="17">
        <v>45414</v>
      </c>
      <c r="C39" t="s">
        <v>437</v>
      </c>
      <c r="D39" t="s">
        <v>284</v>
      </c>
      <c r="E39" t="s">
        <v>356</v>
      </c>
      <c r="F39" t="s">
        <v>438</v>
      </c>
      <c r="G39" t="s">
        <v>119</v>
      </c>
      <c r="H39" t="s">
        <v>107</v>
      </c>
      <c r="I39" t="s">
        <v>94</v>
      </c>
      <c r="J39" s="78">
        <v>674400</v>
      </c>
      <c r="K39" t="s">
        <v>209</v>
      </c>
      <c r="L39" t="s">
        <v>439</v>
      </c>
      <c r="M39" t="s">
        <v>440</v>
      </c>
      <c r="N39" t="s">
        <v>441</v>
      </c>
      <c r="O39" t="s">
        <v>442</v>
      </c>
      <c r="P39" t="s">
        <v>443</v>
      </c>
      <c r="Q39" t="s">
        <v>444</v>
      </c>
      <c r="R39" s="19" t="s">
        <v>445</v>
      </c>
      <c r="S39" s="20" t="s">
        <v>103</v>
      </c>
    </row>
    <row r="40" spans="1:19">
      <c r="A40" s="8">
        <v>2033081</v>
      </c>
      <c r="B40" s="17">
        <v>45414</v>
      </c>
      <c r="C40" t="s">
        <v>446</v>
      </c>
      <c r="D40" t="s">
        <v>284</v>
      </c>
      <c r="E40" t="s">
        <v>356</v>
      </c>
      <c r="F40" t="s">
        <v>447</v>
      </c>
      <c r="G40" t="s">
        <v>147</v>
      </c>
      <c r="H40" t="s">
        <v>148</v>
      </c>
      <c r="I40" t="s">
        <v>94</v>
      </c>
      <c r="J40" s="78">
        <v>674400</v>
      </c>
      <c r="K40" t="s">
        <v>209</v>
      </c>
      <c r="L40" t="s">
        <v>448</v>
      </c>
      <c r="M40" t="s">
        <v>449</v>
      </c>
      <c r="N40" t="s">
        <v>450</v>
      </c>
      <c r="O40" t="s">
        <v>451</v>
      </c>
      <c r="P40" t="s">
        <v>452</v>
      </c>
      <c r="Q40" t="s">
        <v>453</v>
      </c>
      <c r="R40" s="19" t="s">
        <v>454</v>
      </c>
      <c r="S40" s="20" t="s">
        <v>103</v>
      </c>
    </row>
    <row r="41" spans="1:19">
      <c r="A41" s="8">
        <v>2033083</v>
      </c>
      <c r="B41" s="17">
        <v>45414</v>
      </c>
      <c r="C41" t="s">
        <v>455</v>
      </c>
      <c r="D41" t="s">
        <v>284</v>
      </c>
      <c r="E41" t="s">
        <v>302</v>
      </c>
      <c r="F41" t="s">
        <v>456</v>
      </c>
      <c r="G41" t="s">
        <v>358</v>
      </c>
      <c r="H41" t="s">
        <v>148</v>
      </c>
      <c r="I41" t="s">
        <v>94</v>
      </c>
      <c r="J41" s="78">
        <v>2392745</v>
      </c>
      <c r="K41" t="s">
        <v>313</v>
      </c>
      <c r="L41" t="s">
        <v>457</v>
      </c>
      <c r="M41" t="s">
        <v>458</v>
      </c>
      <c r="N41" t="s">
        <v>459</v>
      </c>
      <c r="O41" t="s">
        <v>460</v>
      </c>
      <c r="P41" t="s">
        <v>461</v>
      </c>
      <c r="Q41" t="s">
        <v>462</v>
      </c>
      <c r="R41" s="19" t="s">
        <v>463</v>
      </c>
      <c r="S41" s="20" t="s">
        <v>103</v>
      </c>
    </row>
    <row r="42" spans="1:19">
      <c r="A42" s="8">
        <v>2033087</v>
      </c>
      <c r="B42" s="17">
        <v>45414</v>
      </c>
      <c r="C42" t="s">
        <v>464</v>
      </c>
      <c r="D42" t="s">
        <v>284</v>
      </c>
      <c r="E42" t="s">
        <v>292</v>
      </c>
      <c r="F42" t="s">
        <v>465</v>
      </c>
      <c r="G42" t="s">
        <v>119</v>
      </c>
      <c r="H42" t="s">
        <v>107</v>
      </c>
      <c r="I42" t="s">
        <v>94</v>
      </c>
      <c r="J42" s="78">
        <v>1603775</v>
      </c>
      <c r="K42" t="s">
        <v>313</v>
      </c>
      <c r="L42" t="s">
        <v>466</v>
      </c>
      <c r="M42" t="s">
        <v>467</v>
      </c>
      <c r="N42" t="s">
        <v>468</v>
      </c>
      <c r="O42" t="s">
        <v>469</v>
      </c>
      <c r="P42" t="s">
        <v>470</v>
      </c>
      <c r="Q42" t="s">
        <v>471</v>
      </c>
      <c r="R42" s="19" t="s">
        <v>472</v>
      </c>
      <c r="S42" s="20" t="s">
        <v>103</v>
      </c>
    </row>
    <row r="43" spans="1:19">
      <c r="A43" s="8">
        <v>2033089</v>
      </c>
      <c r="B43" s="17">
        <v>45414</v>
      </c>
      <c r="C43" t="s">
        <v>473</v>
      </c>
      <c r="D43" t="s">
        <v>284</v>
      </c>
      <c r="E43" t="s">
        <v>356</v>
      </c>
      <c r="F43" t="s">
        <v>474</v>
      </c>
      <c r="G43" t="s">
        <v>119</v>
      </c>
      <c r="H43" t="s">
        <v>107</v>
      </c>
      <c r="I43" t="s">
        <v>94</v>
      </c>
      <c r="J43" s="78">
        <v>674400</v>
      </c>
      <c r="K43" t="s">
        <v>209</v>
      </c>
      <c r="L43" t="s">
        <v>475</v>
      </c>
      <c r="M43" t="s">
        <v>476</v>
      </c>
      <c r="N43" t="s">
        <v>477</v>
      </c>
      <c r="O43" t="s">
        <v>478</v>
      </c>
      <c r="P43" t="s">
        <v>479</v>
      </c>
      <c r="Q43" t="s">
        <v>480</v>
      </c>
      <c r="R43" s="19" t="s">
        <v>481</v>
      </c>
      <c r="S43" s="20" t="s">
        <v>103</v>
      </c>
    </row>
    <row r="44" spans="1:19">
      <c r="A44" s="8">
        <v>2033094</v>
      </c>
      <c r="B44" s="17">
        <v>45414</v>
      </c>
      <c r="C44" t="s">
        <v>482</v>
      </c>
      <c r="D44" t="s">
        <v>284</v>
      </c>
      <c r="E44" t="s">
        <v>285</v>
      </c>
      <c r="F44" t="s">
        <v>483</v>
      </c>
      <c r="G44" t="s">
        <v>484</v>
      </c>
      <c r="H44" t="s">
        <v>93</v>
      </c>
      <c r="I44" t="s">
        <v>94</v>
      </c>
      <c r="J44" s="78">
        <v>2878508.93</v>
      </c>
      <c r="K44" t="s">
        <v>95</v>
      </c>
      <c r="L44" t="s">
        <v>485</v>
      </c>
      <c r="M44" t="s">
        <v>486</v>
      </c>
      <c r="N44" t="s">
        <v>487</v>
      </c>
      <c r="O44" t="s">
        <v>488</v>
      </c>
      <c r="P44" t="s">
        <v>489</v>
      </c>
      <c r="Q44" t="s">
        <v>490</v>
      </c>
      <c r="R44" s="19" t="s">
        <v>491</v>
      </c>
      <c r="S44" s="20" t="s">
        <v>103</v>
      </c>
    </row>
    <row r="45" spans="1:19">
      <c r="A45" s="8">
        <v>2033097</v>
      </c>
      <c r="B45" s="17">
        <v>45414</v>
      </c>
      <c r="C45" t="s">
        <v>492</v>
      </c>
      <c r="D45" t="s">
        <v>284</v>
      </c>
      <c r="E45" t="s">
        <v>285</v>
      </c>
      <c r="F45" t="s">
        <v>493</v>
      </c>
      <c r="G45" t="s">
        <v>494</v>
      </c>
      <c r="H45" t="s">
        <v>93</v>
      </c>
      <c r="I45" t="s">
        <v>208</v>
      </c>
      <c r="J45" s="78">
        <v>2524080</v>
      </c>
      <c r="K45" t="s">
        <v>313</v>
      </c>
      <c r="L45" t="s">
        <v>193</v>
      </c>
      <c r="M45" t="s">
        <v>370</v>
      </c>
      <c r="N45" t="s">
        <v>495</v>
      </c>
      <c r="O45" t="s">
        <v>193</v>
      </c>
      <c r="P45" t="s">
        <v>316</v>
      </c>
      <c r="Q45" t="s">
        <v>496</v>
      </c>
      <c r="R45" s="19" t="s">
        <v>497</v>
      </c>
      <c r="S45" s="20" t="s">
        <v>103</v>
      </c>
    </row>
    <row r="46" spans="1:19">
      <c r="A46" s="8">
        <v>2033103</v>
      </c>
      <c r="B46" s="17">
        <v>45414</v>
      </c>
      <c r="C46" t="s">
        <v>498</v>
      </c>
      <c r="D46" t="s">
        <v>284</v>
      </c>
      <c r="E46" t="s">
        <v>285</v>
      </c>
      <c r="F46" t="s">
        <v>499</v>
      </c>
      <c r="G46" t="s">
        <v>106</v>
      </c>
      <c r="H46" t="s">
        <v>107</v>
      </c>
      <c r="I46" t="s">
        <v>94</v>
      </c>
      <c r="J46" s="78">
        <v>2924080</v>
      </c>
      <c r="K46" t="s">
        <v>209</v>
      </c>
      <c r="L46" t="s">
        <v>500</v>
      </c>
      <c r="M46" t="s">
        <v>501</v>
      </c>
      <c r="N46" t="s">
        <v>502</v>
      </c>
      <c r="O46" t="s">
        <v>503</v>
      </c>
      <c r="P46" t="s">
        <v>504</v>
      </c>
      <c r="Q46" t="s">
        <v>505</v>
      </c>
      <c r="R46" s="19" t="s">
        <v>506</v>
      </c>
      <c r="S46" s="20" t="s">
        <v>103</v>
      </c>
    </row>
    <row r="47" spans="1:19">
      <c r="A47" s="8">
        <v>2033108</v>
      </c>
      <c r="B47" s="17">
        <v>45414</v>
      </c>
      <c r="C47" t="s">
        <v>507</v>
      </c>
      <c r="D47" t="s">
        <v>284</v>
      </c>
      <c r="E47" t="s">
        <v>356</v>
      </c>
      <c r="F47" t="s">
        <v>508</v>
      </c>
      <c r="G47" t="s">
        <v>147</v>
      </c>
      <c r="H47" t="s">
        <v>148</v>
      </c>
      <c r="I47" t="s">
        <v>94</v>
      </c>
      <c r="J47" s="78">
        <v>674400</v>
      </c>
      <c r="K47" t="s">
        <v>313</v>
      </c>
      <c r="L47" t="s">
        <v>509</v>
      </c>
      <c r="M47" t="s">
        <v>510</v>
      </c>
      <c r="N47" t="s">
        <v>511</v>
      </c>
      <c r="O47" t="s">
        <v>512</v>
      </c>
      <c r="P47" t="s">
        <v>513</v>
      </c>
      <c r="Q47" t="s">
        <v>514</v>
      </c>
      <c r="R47" s="19" t="s">
        <v>515</v>
      </c>
      <c r="S47" s="20" t="s">
        <v>103</v>
      </c>
    </row>
    <row r="48" spans="1:19">
      <c r="A48" s="8">
        <v>2033119</v>
      </c>
      <c r="B48" s="17">
        <v>45414</v>
      </c>
      <c r="C48" t="s">
        <v>516</v>
      </c>
      <c r="D48" t="s">
        <v>284</v>
      </c>
      <c r="E48" t="s">
        <v>292</v>
      </c>
      <c r="F48" t="s">
        <v>517</v>
      </c>
      <c r="G48" t="s">
        <v>92</v>
      </c>
      <c r="H48" t="s">
        <v>93</v>
      </c>
      <c r="I48" t="s">
        <v>94</v>
      </c>
      <c r="J48" s="78">
        <v>1603775</v>
      </c>
      <c r="K48" t="s">
        <v>179</v>
      </c>
      <c r="L48" t="s">
        <v>518</v>
      </c>
      <c r="M48" t="s">
        <v>263</v>
      </c>
      <c r="N48" t="s">
        <v>519</v>
      </c>
      <c r="O48" t="s">
        <v>520</v>
      </c>
      <c r="P48" t="s">
        <v>521</v>
      </c>
      <c r="Q48" t="s">
        <v>522</v>
      </c>
      <c r="R48" s="19" t="s">
        <v>523</v>
      </c>
      <c r="S48" s="20" t="s">
        <v>103</v>
      </c>
    </row>
    <row r="49" spans="1:19">
      <c r="A49" s="8">
        <v>2033132</v>
      </c>
      <c r="B49" s="17">
        <v>45414</v>
      </c>
      <c r="C49" t="s">
        <v>524</v>
      </c>
      <c r="D49" t="s">
        <v>284</v>
      </c>
      <c r="E49" t="s">
        <v>346</v>
      </c>
      <c r="F49" t="s">
        <v>525</v>
      </c>
      <c r="G49" t="s">
        <v>312</v>
      </c>
      <c r="H49" t="s">
        <v>107</v>
      </c>
      <c r="I49" t="s">
        <v>208</v>
      </c>
      <c r="J49" s="78">
        <v>2981630</v>
      </c>
      <c r="K49" t="s">
        <v>313</v>
      </c>
      <c r="L49" t="s">
        <v>526</v>
      </c>
      <c r="M49" t="s">
        <v>527</v>
      </c>
      <c r="N49" t="s">
        <v>528</v>
      </c>
      <c r="O49" t="s">
        <v>529</v>
      </c>
      <c r="P49" t="s">
        <v>361</v>
      </c>
      <c r="Q49" t="s">
        <v>530</v>
      </c>
      <c r="R49" s="19" t="s">
        <v>531</v>
      </c>
      <c r="S49" s="20" t="s">
        <v>103</v>
      </c>
    </row>
    <row r="50" spans="1:19">
      <c r="A50" s="8">
        <v>2033139</v>
      </c>
      <c r="B50" s="17">
        <v>45414</v>
      </c>
      <c r="C50" t="s">
        <v>532</v>
      </c>
      <c r="D50" t="s">
        <v>284</v>
      </c>
      <c r="E50" t="s">
        <v>285</v>
      </c>
      <c r="F50" t="s">
        <v>533</v>
      </c>
      <c r="G50" t="s">
        <v>119</v>
      </c>
      <c r="H50" t="s">
        <v>107</v>
      </c>
      <c r="I50" t="s">
        <v>94</v>
      </c>
      <c r="J50" s="78">
        <v>2924080</v>
      </c>
      <c r="K50" t="s">
        <v>209</v>
      </c>
      <c r="L50" t="s">
        <v>534</v>
      </c>
      <c r="M50" t="s">
        <v>535</v>
      </c>
      <c r="N50" t="s">
        <v>536</v>
      </c>
      <c r="O50" t="s">
        <v>537</v>
      </c>
      <c r="P50" t="s">
        <v>538</v>
      </c>
      <c r="Q50" t="s">
        <v>539</v>
      </c>
      <c r="R50" s="19" t="s">
        <v>540</v>
      </c>
      <c r="S50" s="20" t="s">
        <v>103</v>
      </c>
    </row>
    <row r="51" spans="1:19">
      <c r="A51" s="8">
        <v>2033150</v>
      </c>
      <c r="B51" s="17">
        <v>45414</v>
      </c>
      <c r="C51" t="s">
        <v>541</v>
      </c>
      <c r="D51" t="s">
        <v>284</v>
      </c>
      <c r="E51" t="s">
        <v>346</v>
      </c>
      <c r="F51" t="s">
        <v>542</v>
      </c>
      <c r="G51" t="s">
        <v>119</v>
      </c>
      <c r="H51" t="s">
        <v>107</v>
      </c>
      <c r="I51" t="s">
        <v>94</v>
      </c>
      <c r="J51" s="78">
        <v>2981630</v>
      </c>
      <c r="K51" t="s">
        <v>209</v>
      </c>
      <c r="L51" t="s">
        <v>543</v>
      </c>
      <c r="M51" t="s">
        <v>502</v>
      </c>
      <c r="N51" t="s">
        <v>544</v>
      </c>
      <c r="O51" t="s">
        <v>545</v>
      </c>
      <c r="P51" t="s">
        <v>273</v>
      </c>
      <c r="Q51" t="s">
        <v>503</v>
      </c>
      <c r="R51" s="19" t="s">
        <v>546</v>
      </c>
      <c r="S51" s="20" t="s">
        <v>103</v>
      </c>
    </row>
    <row r="52" spans="1:19">
      <c r="A52" s="8">
        <v>2033152</v>
      </c>
      <c r="B52" s="17">
        <v>45414</v>
      </c>
      <c r="C52" t="s">
        <v>547</v>
      </c>
      <c r="D52" t="s">
        <v>284</v>
      </c>
      <c r="E52" t="s">
        <v>292</v>
      </c>
      <c r="F52" t="s">
        <v>548</v>
      </c>
      <c r="G52" t="s">
        <v>235</v>
      </c>
      <c r="H52" t="s">
        <v>178</v>
      </c>
      <c r="I52" t="s">
        <v>94</v>
      </c>
      <c r="J52" s="78">
        <v>1483020</v>
      </c>
      <c r="K52" t="s">
        <v>209</v>
      </c>
      <c r="L52" t="s">
        <v>549</v>
      </c>
      <c r="M52" t="s">
        <v>550</v>
      </c>
      <c r="N52" t="s">
        <v>503</v>
      </c>
      <c r="O52" t="s">
        <v>551</v>
      </c>
      <c r="P52" t="s">
        <v>552</v>
      </c>
      <c r="Q52" t="s">
        <v>553</v>
      </c>
      <c r="R52" s="19" t="s">
        <v>554</v>
      </c>
      <c r="S52" s="20" t="s">
        <v>103</v>
      </c>
    </row>
    <row r="53" spans="1:19">
      <c r="A53" s="8">
        <v>2033153</v>
      </c>
      <c r="B53" s="17">
        <v>45414</v>
      </c>
      <c r="C53" t="s">
        <v>555</v>
      </c>
      <c r="D53" t="s">
        <v>284</v>
      </c>
      <c r="E53" t="s">
        <v>356</v>
      </c>
      <c r="F53" t="s">
        <v>556</v>
      </c>
      <c r="G53" t="s">
        <v>119</v>
      </c>
      <c r="H53" t="s">
        <v>107</v>
      </c>
      <c r="I53" t="s">
        <v>94</v>
      </c>
      <c r="J53" s="78">
        <v>674400</v>
      </c>
      <c r="K53" t="s">
        <v>313</v>
      </c>
      <c r="L53" t="s">
        <v>557</v>
      </c>
      <c r="M53" t="s">
        <v>558</v>
      </c>
      <c r="N53" t="s">
        <v>559</v>
      </c>
      <c r="O53" t="s">
        <v>560</v>
      </c>
      <c r="P53" t="s">
        <v>561</v>
      </c>
      <c r="Q53" t="s">
        <v>562</v>
      </c>
      <c r="R53" s="19" t="s">
        <v>563</v>
      </c>
      <c r="S53" s="20" t="s">
        <v>103</v>
      </c>
    </row>
    <row r="54" spans="1:19">
      <c r="A54" s="8">
        <v>2033162</v>
      </c>
      <c r="B54" s="17">
        <v>45414</v>
      </c>
      <c r="C54" t="s">
        <v>564</v>
      </c>
      <c r="D54" t="s">
        <v>284</v>
      </c>
      <c r="E54" t="s">
        <v>302</v>
      </c>
      <c r="F54" t="s">
        <v>565</v>
      </c>
      <c r="G54" t="s">
        <v>147</v>
      </c>
      <c r="H54" t="s">
        <v>148</v>
      </c>
      <c r="I54" t="s">
        <v>94</v>
      </c>
      <c r="J54" s="78">
        <v>2449655.36</v>
      </c>
      <c r="K54" t="s">
        <v>209</v>
      </c>
      <c r="L54" t="s">
        <v>566</v>
      </c>
      <c r="M54" t="s">
        <v>567</v>
      </c>
      <c r="N54" t="s">
        <v>568</v>
      </c>
      <c r="O54" t="s">
        <v>569</v>
      </c>
      <c r="P54" t="s">
        <v>570</v>
      </c>
      <c r="Q54" t="s">
        <v>571</v>
      </c>
      <c r="R54" s="19" t="s">
        <v>572</v>
      </c>
      <c r="S54" s="20" t="s">
        <v>103</v>
      </c>
    </row>
    <row r="55" spans="1:19">
      <c r="A55" s="8">
        <v>2033165</v>
      </c>
      <c r="B55" s="17">
        <v>45414</v>
      </c>
      <c r="C55" t="s">
        <v>573</v>
      </c>
      <c r="D55" t="s">
        <v>284</v>
      </c>
      <c r="E55" t="s">
        <v>356</v>
      </c>
      <c r="F55" t="s">
        <v>574</v>
      </c>
      <c r="G55" t="s">
        <v>119</v>
      </c>
      <c r="H55" t="s">
        <v>107</v>
      </c>
      <c r="I55" t="s">
        <v>94</v>
      </c>
      <c r="J55" s="78">
        <v>674400</v>
      </c>
      <c r="K55" t="s">
        <v>209</v>
      </c>
      <c r="L55" t="s">
        <v>575</v>
      </c>
      <c r="M55" t="s">
        <v>576</v>
      </c>
      <c r="N55" t="s">
        <v>577</v>
      </c>
      <c r="O55" t="s">
        <v>578</v>
      </c>
      <c r="P55" t="s">
        <v>579</v>
      </c>
      <c r="Q55" t="s">
        <v>261</v>
      </c>
      <c r="R55" s="19" t="s">
        <v>580</v>
      </c>
      <c r="S55" s="20" t="s">
        <v>103</v>
      </c>
    </row>
    <row r="56" spans="1:19">
      <c r="A56" s="8">
        <v>2033176</v>
      </c>
      <c r="B56" s="17">
        <v>45414</v>
      </c>
      <c r="C56" t="s">
        <v>581</v>
      </c>
      <c r="D56" t="s">
        <v>284</v>
      </c>
      <c r="E56" t="s">
        <v>346</v>
      </c>
      <c r="F56" t="s">
        <v>582</v>
      </c>
      <c r="G56" t="s">
        <v>358</v>
      </c>
      <c r="H56" t="s">
        <v>148</v>
      </c>
      <c r="I56" t="s">
        <v>94</v>
      </c>
      <c r="J56" s="78">
        <v>2981630</v>
      </c>
      <c r="K56" t="s">
        <v>209</v>
      </c>
      <c r="L56" t="s">
        <v>583</v>
      </c>
      <c r="M56" t="s">
        <v>584</v>
      </c>
      <c r="N56" t="s">
        <v>503</v>
      </c>
      <c r="O56" t="s">
        <v>585</v>
      </c>
      <c r="P56" t="s">
        <v>586</v>
      </c>
      <c r="Q56" t="s">
        <v>587</v>
      </c>
      <c r="R56" s="19" t="s">
        <v>588</v>
      </c>
      <c r="S56" s="20" t="s">
        <v>103</v>
      </c>
    </row>
    <row r="57" spans="1:19">
      <c r="A57" s="8">
        <v>2033193</v>
      </c>
      <c r="B57" s="17">
        <v>45414</v>
      </c>
      <c r="C57" t="s">
        <v>589</v>
      </c>
      <c r="D57" t="s">
        <v>284</v>
      </c>
      <c r="E57" t="s">
        <v>285</v>
      </c>
      <c r="F57" t="s">
        <v>590</v>
      </c>
      <c r="G57" t="s">
        <v>312</v>
      </c>
      <c r="H57" t="s">
        <v>107</v>
      </c>
      <c r="I57" t="s">
        <v>208</v>
      </c>
      <c r="J57" s="78">
        <v>2924080</v>
      </c>
      <c r="K57" t="s">
        <v>313</v>
      </c>
      <c r="L57" t="s">
        <v>591</v>
      </c>
      <c r="M57" t="s">
        <v>592</v>
      </c>
      <c r="N57" t="s">
        <v>593</v>
      </c>
      <c r="O57" t="s">
        <v>594</v>
      </c>
      <c r="P57" t="s">
        <v>595</v>
      </c>
      <c r="Q57" t="s">
        <v>596</v>
      </c>
      <c r="R57" s="19" t="s">
        <v>597</v>
      </c>
      <c r="S57" s="20" t="s">
        <v>103</v>
      </c>
    </row>
    <row r="58" spans="1:19">
      <c r="A58" s="8">
        <v>2033196</v>
      </c>
      <c r="B58" s="17">
        <v>45414</v>
      </c>
      <c r="C58" t="s">
        <v>598</v>
      </c>
      <c r="D58" t="s">
        <v>284</v>
      </c>
      <c r="E58" t="s">
        <v>285</v>
      </c>
      <c r="F58" t="s">
        <v>599</v>
      </c>
      <c r="G58" t="s">
        <v>106</v>
      </c>
      <c r="H58" t="s">
        <v>107</v>
      </c>
      <c r="I58" t="s">
        <v>94</v>
      </c>
      <c r="J58" s="78">
        <v>2924080</v>
      </c>
      <c r="K58" t="s">
        <v>313</v>
      </c>
      <c r="L58" t="s">
        <v>600</v>
      </c>
      <c r="M58" t="s">
        <v>601</v>
      </c>
      <c r="N58" t="s">
        <v>602</v>
      </c>
      <c r="O58" t="s">
        <v>603</v>
      </c>
      <c r="P58" t="s">
        <v>579</v>
      </c>
      <c r="Q58" t="s">
        <v>604</v>
      </c>
      <c r="R58" s="19" t="s">
        <v>605</v>
      </c>
      <c r="S58" s="20" t="s">
        <v>103</v>
      </c>
    </row>
    <row r="59" spans="1:19">
      <c r="A59" s="8">
        <v>2033219</v>
      </c>
      <c r="B59" s="17">
        <v>45414</v>
      </c>
      <c r="C59" t="s">
        <v>606</v>
      </c>
      <c r="D59" t="s">
        <v>284</v>
      </c>
      <c r="E59" t="s">
        <v>285</v>
      </c>
      <c r="F59" t="s">
        <v>607</v>
      </c>
      <c r="G59" t="s">
        <v>106</v>
      </c>
      <c r="H59" t="s">
        <v>107</v>
      </c>
      <c r="I59" t="s">
        <v>94</v>
      </c>
      <c r="J59" s="78">
        <v>2924080</v>
      </c>
      <c r="K59" t="s">
        <v>209</v>
      </c>
      <c r="L59" t="s">
        <v>608</v>
      </c>
      <c r="M59" t="s">
        <v>609</v>
      </c>
      <c r="N59" t="s">
        <v>443</v>
      </c>
      <c r="O59" t="s">
        <v>610</v>
      </c>
      <c r="P59" t="s">
        <v>611</v>
      </c>
      <c r="Q59" t="s">
        <v>612</v>
      </c>
      <c r="R59" s="19" t="s">
        <v>613</v>
      </c>
      <c r="S59" s="20" t="s">
        <v>103</v>
      </c>
    </row>
    <row r="60" spans="1:19">
      <c r="A60" s="8">
        <v>2033221</v>
      </c>
      <c r="B60" s="17">
        <v>45414</v>
      </c>
      <c r="C60" t="s">
        <v>614</v>
      </c>
      <c r="D60" t="s">
        <v>284</v>
      </c>
      <c r="E60" t="s">
        <v>356</v>
      </c>
      <c r="F60" t="s">
        <v>615</v>
      </c>
      <c r="G60" t="s">
        <v>235</v>
      </c>
      <c r="H60" t="s">
        <v>178</v>
      </c>
      <c r="I60" t="s">
        <v>94</v>
      </c>
      <c r="J60" s="78">
        <v>674400</v>
      </c>
      <c r="K60" t="s">
        <v>179</v>
      </c>
      <c r="L60" t="s">
        <v>616</v>
      </c>
      <c r="M60" t="s">
        <v>617</v>
      </c>
      <c r="N60" t="s">
        <v>618</v>
      </c>
      <c r="O60" t="s">
        <v>131</v>
      </c>
      <c r="P60" t="s">
        <v>619</v>
      </c>
      <c r="Q60" t="s">
        <v>620</v>
      </c>
      <c r="R60" s="19" t="s">
        <v>621</v>
      </c>
      <c r="S60" s="20" t="s">
        <v>103</v>
      </c>
    </row>
    <row r="61" spans="1:19">
      <c r="A61" s="8">
        <v>2033228</v>
      </c>
      <c r="B61" s="17">
        <v>45414</v>
      </c>
      <c r="C61" t="s">
        <v>622</v>
      </c>
      <c r="D61" t="s">
        <v>284</v>
      </c>
      <c r="E61" t="s">
        <v>285</v>
      </c>
      <c r="F61" t="s">
        <v>623</v>
      </c>
      <c r="G61" t="s">
        <v>147</v>
      </c>
      <c r="H61" t="s">
        <v>148</v>
      </c>
      <c r="I61" t="s">
        <v>94</v>
      </c>
      <c r="J61" s="78">
        <v>2924080</v>
      </c>
      <c r="K61" t="s">
        <v>313</v>
      </c>
      <c r="L61" t="s">
        <v>624</v>
      </c>
      <c r="M61" t="s">
        <v>625</v>
      </c>
      <c r="N61" t="s">
        <v>626</v>
      </c>
      <c r="O61" t="s">
        <v>627</v>
      </c>
      <c r="P61" t="s">
        <v>628</v>
      </c>
      <c r="Q61" t="s">
        <v>629</v>
      </c>
      <c r="R61" s="19" t="s">
        <v>630</v>
      </c>
      <c r="S61" s="20" t="s">
        <v>103</v>
      </c>
    </row>
    <row r="62" spans="1:19">
      <c r="A62" s="8">
        <v>2033232</v>
      </c>
      <c r="B62" s="17">
        <v>45414</v>
      </c>
      <c r="C62" t="s">
        <v>631</v>
      </c>
      <c r="D62" t="s">
        <v>284</v>
      </c>
      <c r="E62" t="s">
        <v>356</v>
      </c>
      <c r="F62" t="s">
        <v>632</v>
      </c>
      <c r="G62" t="s">
        <v>633</v>
      </c>
      <c r="H62" t="s">
        <v>107</v>
      </c>
      <c r="I62" t="s">
        <v>94</v>
      </c>
      <c r="J62" s="78">
        <v>589520</v>
      </c>
      <c r="K62" t="s">
        <v>179</v>
      </c>
      <c r="L62" t="s">
        <v>634</v>
      </c>
      <c r="M62" t="s">
        <v>121</v>
      </c>
      <c r="N62" t="s">
        <v>635</v>
      </c>
      <c r="O62" t="s">
        <v>306</v>
      </c>
      <c r="P62" t="s">
        <v>636</v>
      </c>
      <c r="Q62" t="s">
        <v>637</v>
      </c>
      <c r="R62" s="19" t="s">
        <v>638</v>
      </c>
      <c r="S62" s="20" t="s">
        <v>103</v>
      </c>
    </row>
    <row r="63" spans="1:19">
      <c r="A63" s="8">
        <v>2033235</v>
      </c>
      <c r="B63" s="17">
        <v>45414</v>
      </c>
      <c r="C63" t="s">
        <v>639</v>
      </c>
      <c r="D63" t="s">
        <v>284</v>
      </c>
      <c r="E63" t="s">
        <v>285</v>
      </c>
      <c r="F63" t="s">
        <v>640</v>
      </c>
      <c r="G63" t="s">
        <v>358</v>
      </c>
      <c r="H63" t="s">
        <v>148</v>
      </c>
      <c r="I63" t="s">
        <v>94</v>
      </c>
      <c r="J63" s="78">
        <v>2924080</v>
      </c>
      <c r="K63" t="s">
        <v>209</v>
      </c>
      <c r="L63" t="s">
        <v>641</v>
      </c>
      <c r="M63" t="s">
        <v>642</v>
      </c>
      <c r="N63" t="s">
        <v>643</v>
      </c>
      <c r="O63" t="s">
        <v>644</v>
      </c>
      <c r="P63" t="s">
        <v>404</v>
      </c>
      <c r="Q63" t="s">
        <v>503</v>
      </c>
      <c r="R63" s="19" t="s">
        <v>645</v>
      </c>
      <c r="S63" s="20" t="s">
        <v>103</v>
      </c>
    </row>
    <row r="64" spans="1:19">
      <c r="A64" s="8">
        <v>2033238</v>
      </c>
      <c r="B64" s="17">
        <v>45414</v>
      </c>
      <c r="C64" t="s">
        <v>646</v>
      </c>
      <c r="D64" t="s">
        <v>284</v>
      </c>
      <c r="E64" t="s">
        <v>346</v>
      </c>
      <c r="F64" t="s">
        <v>647</v>
      </c>
      <c r="G64" t="s">
        <v>147</v>
      </c>
      <c r="H64" t="s">
        <v>148</v>
      </c>
      <c r="I64" t="s">
        <v>94</v>
      </c>
      <c r="J64" s="28">
        <v>2000000</v>
      </c>
      <c r="K64" t="s">
        <v>209</v>
      </c>
      <c r="L64" t="s">
        <v>648</v>
      </c>
      <c r="M64" t="s">
        <v>649</v>
      </c>
      <c r="N64" t="s">
        <v>318</v>
      </c>
      <c r="O64" t="s">
        <v>650</v>
      </c>
      <c r="P64" t="s">
        <v>651</v>
      </c>
      <c r="Q64" t="s">
        <v>652</v>
      </c>
      <c r="R64" s="19" t="s">
        <v>653</v>
      </c>
      <c r="S64" s="20" t="s">
        <v>103</v>
      </c>
    </row>
    <row r="65" spans="1:19">
      <c r="A65" s="8">
        <v>2033247</v>
      </c>
      <c r="B65" s="17">
        <v>45414</v>
      </c>
      <c r="C65" t="s">
        <v>654</v>
      </c>
      <c r="D65" t="s">
        <v>284</v>
      </c>
      <c r="E65" t="s">
        <v>346</v>
      </c>
      <c r="F65" t="s">
        <v>655</v>
      </c>
      <c r="G65" t="s">
        <v>119</v>
      </c>
      <c r="H65" t="s">
        <v>107</v>
      </c>
      <c r="I65" t="s">
        <v>94</v>
      </c>
      <c r="J65" s="78">
        <v>2981630</v>
      </c>
      <c r="K65" t="s">
        <v>209</v>
      </c>
      <c r="L65" t="s">
        <v>656</v>
      </c>
      <c r="M65" t="s">
        <v>558</v>
      </c>
      <c r="N65" t="s">
        <v>587</v>
      </c>
      <c r="O65" t="s">
        <v>657</v>
      </c>
      <c r="P65" t="s">
        <v>370</v>
      </c>
      <c r="Q65" t="s">
        <v>413</v>
      </c>
      <c r="R65" s="19" t="s">
        <v>658</v>
      </c>
      <c r="S65" s="20" t="s">
        <v>103</v>
      </c>
    </row>
    <row r="66" spans="1:19">
      <c r="A66" s="8">
        <v>2033249</v>
      </c>
      <c r="B66" s="17">
        <v>45414</v>
      </c>
      <c r="C66" t="s">
        <v>659</v>
      </c>
      <c r="D66" t="s">
        <v>284</v>
      </c>
      <c r="E66" t="s">
        <v>346</v>
      </c>
      <c r="F66" t="s">
        <v>660</v>
      </c>
      <c r="G66" t="s">
        <v>358</v>
      </c>
      <c r="H66" t="s">
        <v>148</v>
      </c>
      <c r="I66" t="s">
        <v>94</v>
      </c>
      <c r="J66" s="78">
        <v>2981630</v>
      </c>
      <c r="K66" t="s">
        <v>179</v>
      </c>
      <c r="L66" t="s">
        <v>661</v>
      </c>
      <c r="M66" t="s">
        <v>662</v>
      </c>
      <c r="N66" t="s">
        <v>663</v>
      </c>
      <c r="O66" t="s">
        <v>664</v>
      </c>
      <c r="P66" t="s">
        <v>665</v>
      </c>
      <c r="Q66" t="s">
        <v>222</v>
      </c>
      <c r="R66" s="19" t="s">
        <v>666</v>
      </c>
      <c r="S66" s="20" t="s">
        <v>103</v>
      </c>
    </row>
    <row r="67" spans="1:19">
      <c r="A67" s="8">
        <v>2033264</v>
      </c>
      <c r="B67" s="17">
        <v>45414</v>
      </c>
      <c r="C67" t="s">
        <v>667</v>
      </c>
      <c r="D67" t="s">
        <v>284</v>
      </c>
      <c r="E67" t="s">
        <v>302</v>
      </c>
      <c r="F67" t="s">
        <v>668</v>
      </c>
      <c r="G67" t="s">
        <v>206</v>
      </c>
      <c r="H67" t="s">
        <v>207</v>
      </c>
      <c r="I67" t="s">
        <v>208</v>
      </c>
      <c r="J67" s="78">
        <v>2360416</v>
      </c>
      <c r="K67" t="s">
        <v>209</v>
      </c>
      <c r="L67" t="s">
        <v>669</v>
      </c>
      <c r="M67" t="s">
        <v>503</v>
      </c>
      <c r="N67" t="s">
        <v>670</v>
      </c>
      <c r="O67" t="s">
        <v>671</v>
      </c>
      <c r="P67" t="s">
        <v>672</v>
      </c>
      <c r="Q67" t="s">
        <v>298</v>
      </c>
      <c r="R67" s="19" t="s">
        <v>673</v>
      </c>
      <c r="S67" s="20" t="s">
        <v>103</v>
      </c>
    </row>
    <row r="68" spans="1:19">
      <c r="A68" s="8">
        <v>2033272</v>
      </c>
      <c r="B68" s="17">
        <v>45414</v>
      </c>
      <c r="C68" t="s">
        <v>674</v>
      </c>
      <c r="D68" t="s">
        <v>284</v>
      </c>
      <c r="E68" t="s">
        <v>346</v>
      </c>
      <c r="F68" t="s">
        <v>675</v>
      </c>
      <c r="G68" t="s">
        <v>119</v>
      </c>
      <c r="H68" t="s">
        <v>107</v>
      </c>
      <c r="I68" t="s">
        <v>94</v>
      </c>
      <c r="J68" s="78">
        <v>2490815</v>
      </c>
      <c r="K68" t="s">
        <v>209</v>
      </c>
      <c r="L68" t="s">
        <v>676</v>
      </c>
      <c r="M68" t="s">
        <v>677</v>
      </c>
      <c r="N68" t="s">
        <v>678</v>
      </c>
      <c r="O68" t="s">
        <v>679</v>
      </c>
      <c r="P68" t="s">
        <v>680</v>
      </c>
      <c r="Q68" t="s">
        <v>681</v>
      </c>
      <c r="R68" s="19" t="s">
        <v>682</v>
      </c>
      <c r="S68" s="20" t="s">
        <v>103</v>
      </c>
    </row>
    <row r="69" spans="1:19">
      <c r="A69" s="8">
        <v>2033277</v>
      </c>
      <c r="B69" s="17">
        <v>45414</v>
      </c>
      <c r="C69" t="s">
        <v>683</v>
      </c>
      <c r="D69" t="s">
        <v>284</v>
      </c>
      <c r="E69" t="s">
        <v>285</v>
      </c>
      <c r="F69" t="s">
        <v>684</v>
      </c>
      <c r="G69" t="s">
        <v>157</v>
      </c>
      <c r="H69" t="s">
        <v>158</v>
      </c>
      <c r="I69" t="s">
        <v>94</v>
      </c>
      <c r="J69" s="78">
        <v>2924080</v>
      </c>
      <c r="K69" t="s">
        <v>95</v>
      </c>
      <c r="L69" t="s">
        <v>685</v>
      </c>
      <c r="M69" t="s">
        <v>162</v>
      </c>
      <c r="N69" t="s">
        <v>281</v>
      </c>
      <c r="O69" t="s">
        <v>141</v>
      </c>
      <c r="P69" t="s">
        <v>686</v>
      </c>
      <c r="Q69" t="s">
        <v>687</v>
      </c>
      <c r="R69" s="19" t="s">
        <v>688</v>
      </c>
      <c r="S69" s="20" t="s">
        <v>103</v>
      </c>
    </row>
    <row r="70" spans="1:19">
      <c r="A70" s="8">
        <v>2033280</v>
      </c>
      <c r="B70" s="17">
        <v>45414</v>
      </c>
      <c r="C70" t="s">
        <v>689</v>
      </c>
      <c r="D70" t="s">
        <v>284</v>
      </c>
      <c r="E70" t="s">
        <v>302</v>
      </c>
      <c r="F70" t="s">
        <v>690</v>
      </c>
      <c r="G70" t="s">
        <v>157</v>
      </c>
      <c r="H70" t="s">
        <v>158</v>
      </c>
      <c r="I70" t="s">
        <v>94</v>
      </c>
      <c r="J70" s="78">
        <v>2792745</v>
      </c>
      <c r="K70" t="s">
        <v>179</v>
      </c>
      <c r="L70" t="s">
        <v>691</v>
      </c>
      <c r="M70" t="s">
        <v>692</v>
      </c>
      <c r="N70" t="s">
        <v>693</v>
      </c>
      <c r="O70" t="s">
        <v>694</v>
      </c>
      <c r="P70" t="s">
        <v>695</v>
      </c>
      <c r="Q70" t="s">
        <v>696</v>
      </c>
      <c r="R70" s="19" t="s">
        <v>697</v>
      </c>
      <c r="S70" s="20" t="s">
        <v>103</v>
      </c>
    </row>
    <row r="71" spans="1:19">
      <c r="A71" s="8">
        <v>2033294</v>
      </c>
      <c r="B71" s="17">
        <v>45414</v>
      </c>
      <c r="C71" t="s">
        <v>698</v>
      </c>
      <c r="D71" t="s">
        <v>284</v>
      </c>
      <c r="E71" t="s">
        <v>302</v>
      </c>
      <c r="F71" t="s">
        <v>699</v>
      </c>
      <c r="G71" t="s">
        <v>106</v>
      </c>
      <c r="H71" t="s">
        <v>107</v>
      </c>
      <c r="I71" t="s">
        <v>94</v>
      </c>
      <c r="J71" s="78">
        <v>2792745</v>
      </c>
      <c r="K71" t="s">
        <v>209</v>
      </c>
      <c r="L71" t="s">
        <v>700</v>
      </c>
      <c r="M71" t="s">
        <v>133</v>
      </c>
      <c r="N71" t="s">
        <v>405</v>
      </c>
      <c r="O71" t="s">
        <v>609</v>
      </c>
      <c r="P71" t="s">
        <v>701</v>
      </c>
      <c r="Q71" t="s">
        <v>503</v>
      </c>
      <c r="R71" s="19" t="s">
        <v>702</v>
      </c>
      <c r="S71" s="20" t="s">
        <v>103</v>
      </c>
    </row>
    <row r="72" spans="1:19">
      <c r="A72" s="8">
        <v>2033297</v>
      </c>
      <c r="B72" s="17">
        <v>45414</v>
      </c>
      <c r="C72" t="s">
        <v>703</v>
      </c>
      <c r="D72" t="s">
        <v>284</v>
      </c>
      <c r="E72" t="s">
        <v>302</v>
      </c>
      <c r="F72" t="s">
        <v>704</v>
      </c>
      <c r="G72" t="s">
        <v>312</v>
      </c>
      <c r="H72" t="s">
        <v>107</v>
      </c>
      <c r="I72" t="s">
        <v>208</v>
      </c>
      <c r="J72" s="78">
        <v>2792745</v>
      </c>
      <c r="K72" t="s">
        <v>313</v>
      </c>
      <c r="L72" t="s">
        <v>705</v>
      </c>
      <c r="M72" t="s">
        <v>706</v>
      </c>
      <c r="N72" t="s">
        <v>707</v>
      </c>
      <c r="O72" t="s">
        <v>708</v>
      </c>
      <c r="P72" t="s">
        <v>709</v>
      </c>
      <c r="Q72" t="s">
        <v>335</v>
      </c>
      <c r="R72" s="19" t="s">
        <v>710</v>
      </c>
      <c r="S72" s="20" t="s">
        <v>103</v>
      </c>
    </row>
    <row r="73" spans="1:19">
      <c r="A73" s="8">
        <v>2033299</v>
      </c>
      <c r="B73" s="17">
        <v>45414</v>
      </c>
      <c r="C73" t="s">
        <v>711</v>
      </c>
      <c r="D73" t="s">
        <v>284</v>
      </c>
      <c r="E73" t="s">
        <v>302</v>
      </c>
      <c r="F73" t="s">
        <v>712</v>
      </c>
      <c r="G73" t="s">
        <v>106</v>
      </c>
      <c r="H73" t="s">
        <v>107</v>
      </c>
      <c r="I73" t="s">
        <v>94</v>
      </c>
      <c r="J73" s="78">
        <v>2792745</v>
      </c>
      <c r="K73" t="s">
        <v>179</v>
      </c>
      <c r="L73" t="s">
        <v>713</v>
      </c>
      <c r="M73" t="s">
        <v>714</v>
      </c>
      <c r="N73" t="s">
        <v>298</v>
      </c>
      <c r="O73" t="s">
        <v>443</v>
      </c>
      <c r="P73" t="s">
        <v>715</v>
      </c>
      <c r="Q73" t="s">
        <v>461</v>
      </c>
      <c r="R73" s="19" t="s">
        <v>716</v>
      </c>
      <c r="S73" s="20" t="s">
        <v>103</v>
      </c>
    </row>
    <row r="74" spans="1:19">
      <c r="A74" s="8">
        <v>2033318</v>
      </c>
      <c r="B74" s="17">
        <v>45414</v>
      </c>
      <c r="C74" t="s">
        <v>717</v>
      </c>
      <c r="D74" t="s">
        <v>284</v>
      </c>
      <c r="E74" t="s">
        <v>292</v>
      </c>
      <c r="F74" t="s">
        <v>718</v>
      </c>
      <c r="G74" t="s">
        <v>358</v>
      </c>
      <c r="H74" t="s">
        <v>148</v>
      </c>
      <c r="I74" t="s">
        <v>94</v>
      </c>
      <c r="J74" s="78">
        <v>1603775</v>
      </c>
      <c r="K74" t="s">
        <v>313</v>
      </c>
      <c r="L74" t="s">
        <v>719</v>
      </c>
      <c r="M74" t="s">
        <v>720</v>
      </c>
      <c r="N74" t="s">
        <v>611</v>
      </c>
      <c r="O74" t="s">
        <v>609</v>
      </c>
      <c r="P74" t="s">
        <v>721</v>
      </c>
      <c r="Q74" t="s">
        <v>722</v>
      </c>
      <c r="R74" s="19" t="s">
        <v>723</v>
      </c>
      <c r="S74" s="20" t="s">
        <v>103</v>
      </c>
    </row>
    <row r="75" spans="1:19">
      <c r="A75" s="8">
        <v>2033319</v>
      </c>
      <c r="B75" s="17">
        <v>45414</v>
      </c>
      <c r="C75" t="s">
        <v>724</v>
      </c>
      <c r="D75" t="s">
        <v>284</v>
      </c>
      <c r="E75" t="s">
        <v>285</v>
      </c>
      <c r="F75" t="s">
        <v>725</v>
      </c>
      <c r="G75" t="s">
        <v>206</v>
      </c>
      <c r="H75" t="s">
        <v>207</v>
      </c>
      <c r="I75" t="s">
        <v>208</v>
      </c>
      <c r="J75" s="78">
        <v>2739264</v>
      </c>
      <c r="K75" t="s">
        <v>209</v>
      </c>
      <c r="L75" t="s">
        <v>726</v>
      </c>
      <c r="M75" t="s">
        <v>121</v>
      </c>
      <c r="N75" t="s">
        <v>112</v>
      </c>
      <c r="O75" t="s">
        <v>124</v>
      </c>
      <c r="P75" t="s">
        <v>727</v>
      </c>
      <c r="Q75" t="s">
        <v>131</v>
      </c>
      <c r="R75" s="19" t="s">
        <v>728</v>
      </c>
      <c r="S75" s="20" t="s">
        <v>103</v>
      </c>
    </row>
    <row r="76" spans="1:19">
      <c r="A76" s="8">
        <v>2033320</v>
      </c>
      <c r="B76" s="17">
        <v>45414</v>
      </c>
      <c r="C76" t="s">
        <v>729</v>
      </c>
      <c r="D76" t="s">
        <v>284</v>
      </c>
      <c r="E76" t="s">
        <v>346</v>
      </c>
      <c r="F76" t="s">
        <v>730</v>
      </c>
      <c r="G76" t="s">
        <v>731</v>
      </c>
      <c r="H76" t="s">
        <v>107</v>
      </c>
      <c r="I76" t="s">
        <v>208</v>
      </c>
      <c r="J76" s="78">
        <v>2981630</v>
      </c>
      <c r="K76" t="s">
        <v>313</v>
      </c>
      <c r="L76" t="s">
        <v>732</v>
      </c>
      <c r="M76" t="s">
        <v>672</v>
      </c>
      <c r="N76" t="s">
        <v>733</v>
      </c>
      <c r="O76" t="s">
        <v>433</v>
      </c>
      <c r="P76" t="s">
        <v>734</v>
      </c>
      <c r="Q76" t="s">
        <v>735</v>
      </c>
      <c r="R76" s="19" t="s">
        <v>736</v>
      </c>
      <c r="S76" s="20" t="s">
        <v>103</v>
      </c>
    </row>
    <row r="77" spans="1:19">
      <c r="A77" s="8">
        <v>2033323</v>
      </c>
      <c r="B77" s="17">
        <v>45414</v>
      </c>
      <c r="C77" t="s">
        <v>737</v>
      </c>
      <c r="D77" t="s">
        <v>284</v>
      </c>
      <c r="E77" t="s">
        <v>356</v>
      </c>
      <c r="F77" t="s">
        <v>738</v>
      </c>
      <c r="G77" t="s">
        <v>739</v>
      </c>
      <c r="H77" t="s">
        <v>107</v>
      </c>
      <c r="I77" t="s">
        <v>208</v>
      </c>
      <c r="J77" s="78">
        <v>674400</v>
      </c>
      <c r="K77" t="s">
        <v>179</v>
      </c>
      <c r="L77" t="s">
        <v>740</v>
      </c>
      <c r="M77" t="s">
        <v>741</v>
      </c>
      <c r="N77" t="s">
        <v>298</v>
      </c>
      <c r="O77" t="s">
        <v>742</v>
      </c>
      <c r="P77" t="s">
        <v>743</v>
      </c>
      <c r="Q77" t="s">
        <v>744</v>
      </c>
      <c r="R77" s="19" t="s">
        <v>745</v>
      </c>
      <c r="S77" s="20" t="s">
        <v>103</v>
      </c>
    </row>
    <row r="78" spans="1:19">
      <c r="A78" s="8">
        <v>2033326</v>
      </c>
      <c r="B78" s="17">
        <v>45414</v>
      </c>
      <c r="C78" t="s">
        <v>746</v>
      </c>
      <c r="D78" t="s">
        <v>284</v>
      </c>
      <c r="E78" t="s">
        <v>356</v>
      </c>
      <c r="F78" t="s">
        <v>747</v>
      </c>
      <c r="G78" t="s">
        <v>106</v>
      </c>
      <c r="H78" t="s">
        <v>107</v>
      </c>
      <c r="I78" t="s">
        <v>94</v>
      </c>
      <c r="J78" s="78">
        <v>674400</v>
      </c>
      <c r="K78" t="s">
        <v>313</v>
      </c>
      <c r="L78" t="s">
        <v>748</v>
      </c>
      <c r="M78" t="s">
        <v>381</v>
      </c>
      <c r="N78" t="s">
        <v>363</v>
      </c>
      <c r="O78" t="s">
        <v>749</v>
      </c>
      <c r="P78" t="s">
        <v>750</v>
      </c>
      <c r="Q78" t="s">
        <v>751</v>
      </c>
      <c r="R78" s="19" t="s">
        <v>752</v>
      </c>
      <c r="S78" s="20" t="s">
        <v>103</v>
      </c>
    </row>
    <row r="79" spans="1:19">
      <c r="A79" s="8">
        <v>2033338</v>
      </c>
      <c r="B79" s="17">
        <v>45414</v>
      </c>
      <c r="C79" t="s">
        <v>753</v>
      </c>
      <c r="D79" t="s">
        <v>284</v>
      </c>
      <c r="E79" t="s">
        <v>356</v>
      </c>
      <c r="F79" t="s">
        <v>754</v>
      </c>
      <c r="G79" t="s">
        <v>633</v>
      </c>
      <c r="H79" t="s">
        <v>107</v>
      </c>
      <c r="I79" t="s">
        <v>94</v>
      </c>
      <c r="J79" s="78">
        <v>510914.41</v>
      </c>
      <c r="K79" t="s">
        <v>179</v>
      </c>
      <c r="L79" t="s">
        <v>755</v>
      </c>
      <c r="M79" t="s">
        <v>162</v>
      </c>
      <c r="N79" t="s">
        <v>756</v>
      </c>
      <c r="O79" t="s">
        <v>686</v>
      </c>
      <c r="P79" t="s">
        <v>757</v>
      </c>
      <c r="Q79" t="s">
        <v>758</v>
      </c>
      <c r="R79" s="19" t="s">
        <v>759</v>
      </c>
      <c r="S79" s="20" t="s">
        <v>103</v>
      </c>
    </row>
    <row r="80" spans="1:19">
      <c r="A80" s="8">
        <v>2033340</v>
      </c>
      <c r="B80" s="17">
        <v>45414</v>
      </c>
      <c r="C80" t="s">
        <v>760</v>
      </c>
      <c r="D80" t="s">
        <v>284</v>
      </c>
      <c r="E80" t="s">
        <v>302</v>
      </c>
      <c r="F80" t="s">
        <v>761</v>
      </c>
      <c r="G80" t="s">
        <v>312</v>
      </c>
      <c r="H80" t="s">
        <v>107</v>
      </c>
      <c r="I80" t="s">
        <v>208</v>
      </c>
      <c r="J80" s="78">
        <v>2392745</v>
      </c>
      <c r="K80" t="s">
        <v>313</v>
      </c>
      <c r="L80" t="s">
        <v>762</v>
      </c>
      <c r="M80" t="s">
        <v>763</v>
      </c>
      <c r="N80" t="s">
        <v>594</v>
      </c>
      <c r="O80" t="s">
        <v>444</v>
      </c>
      <c r="P80" t="s">
        <v>764</v>
      </c>
      <c r="Q80" t="s">
        <v>765</v>
      </c>
      <c r="R80" s="19" t="s">
        <v>766</v>
      </c>
      <c r="S80" s="20" t="s">
        <v>103</v>
      </c>
    </row>
    <row r="81" spans="1:19">
      <c r="A81" s="8">
        <v>2033358</v>
      </c>
      <c r="B81" s="17">
        <v>45414</v>
      </c>
      <c r="C81" t="s">
        <v>767</v>
      </c>
      <c r="D81" t="s">
        <v>284</v>
      </c>
      <c r="E81" t="s">
        <v>292</v>
      </c>
      <c r="F81" t="s">
        <v>768</v>
      </c>
      <c r="G81" t="s">
        <v>769</v>
      </c>
      <c r="H81" t="s">
        <v>107</v>
      </c>
      <c r="I81" t="s">
        <v>94</v>
      </c>
      <c r="J81" s="78">
        <v>1603775</v>
      </c>
      <c r="K81" t="s">
        <v>313</v>
      </c>
      <c r="L81" t="s">
        <v>770</v>
      </c>
      <c r="M81" t="s">
        <v>771</v>
      </c>
      <c r="N81" t="s">
        <v>772</v>
      </c>
      <c r="O81" t="s">
        <v>773</v>
      </c>
      <c r="P81" t="s">
        <v>774</v>
      </c>
      <c r="Q81" t="s">
        <v>775</v>
      </c>
      <c r="R81" s="19" t="s">
        <v>776</v>
      </c>
      <c r="S81" s="20" t="s">
        <v>103</v>
      </c>
    </row>
    <row r="82" spans="1:19">
      <c r="A82" s="8">
        <v>2033366</v>
      </c>
      <c r="B82" s="17">
        <v>45414</v>
      </c>
      <c r="C82" t="s">
        <v>777</v>
      </c>
      <c r="D82" t="s">
        <v>284</v>
      </c>
      <c r="E82" t="s">
        <v>285</v>
      </c>
      <c r="F82" t="s">
        <v>778</v>
      </c>
      <c r="G82" t="s">
        <v>92</v>
      </c>
      <c r="H82" t="s">
        <v>93</v>
      </c>
      <c r="I82" t="s">
        <v>94</v>
      </c>
      <c r="J82" s="78">
        <v>2924080</v>
      </c>
      <c r="K82" t="s">
        <v>313</v>
      </c>
      <c r="L82" t="s">
        <v>779</v>
      </c>
      <c r="M82" t="s">
        <v>780</v>
      </c>
      <c r="N82" t="s">
        <v>381</v>
      </c>
      <c r="O82" t="s">
        <v>193</v>
      </c>
      <c r="P82" t="s">
        <v>781</v>
      </c>
      <c r="Q82" t="s">
        <v>369</v>
      </c>
      <c r="R82" s="19" t="s">
        <v>782</v>
      </c>
      <c r="S82" s="20" t="s">
        <v>103</v>
      </c>
    </row>
    <row r="83" spans="1:19">
      <c r="A83" s="8">
        <v>2033380</v>
      </c>
      <c r="B83" s="17">
        <v>45414</v>
      </c>
      <c r="C83" t="s">
        <v>783</v>
      </c>
      <c r="D83" t="s">
        <v>284</v>
      </c>
      <c r="E83" t="s">
        <v>302</v>
      </c>
      <c r="F83" t="s">
        <v>784</v>
      </c>
      <c r="G83" t="s">
        <v>106</v>
      </c>
      <c r="H83" t="s">
        <v>107</v>
      </c>
      <c r="I83" t="s">
        <v>94</v>
      </c>
      <c r="J83" s="78">
        <v>2792745</v>
      </c>
      <c r="K83" t="s">
        <v>179</v>
      </c>
      <c r="L83" t="s">
        <v>785</v>
      </c>
      <c r="M83" t="s">
        <v>722</v>
      </c>
      <c r="N83" t="s">
        <v>133</v>
      </c>
      <c r="O83" t="s">
        <v>503</v>
      </c>
      <c r="P83" t="s">
        <v>200</v>
      </c>
      <c r="Q83" t="s">
        <v>487</v>
      </c>
      <c r="R83" s="19" t="s">
        <v>786</v>
      </c>
      <c r="S83" s="20" t="s">
        <v>103</v>
      </c>
    </row>
    <row r="84" spans="1:19">
      <c r="A84" s="8">
        <v>2033400</v>
      </c>
      <c r="B84" s="17">
        <v>45414</v>
      </c>
      <c r="C84" t="s">
        <v>787</v>
      </c>
      <c r="D84" t="s">
        <v>284</v>
      </c>
      <c r="E84" t="s">
        <v>356</v>
      </c>
      <c r="F84" t="s">
        <v>788</v>
      </c>
      <c r="G84" t="s">
        <v>119</v>
      </c>
      <c r="H84" t="s">
        <v>107</v>
      </c>
      <c r="I84" t="s">
        <v>94</v>
      </c>
      <c r="J84" s="78">
        <v>674400</v>
      </c>
      <c r="K84" t="s">
        <v>209</v>
      </c>
      <c r="L84" t="s">
        <v>789</v>
      </c>
      <c r="M84" t="s">
        <v>790</v>
      </c>
      <c r="N84" t="s">
        <v>791</v>
      </c>
      <c r="O84" t="s">
        <v>239</v>
      </c>
      <c r="P84" t="s">
        <v>792</v>
      </c>
      <c r="Q84" t="s">
        <v>793</v>
      </c>
      <c r="R84" s="19" t="s">
        <v>794</v>
      </c>
      <c r="S84" s="20" t="s">
        <v>103</v>
      </c>
    </row>
    <row r="85" spans="1:19">
      <c r="A85" s="8">
        <v>2033412</v>
      </c>
      <c r="B85" s="17">
        <v>45414</v>
      </c>
      <c r="C85" t="s">
        <v>795</v>
      </c>
      <c r="D85" t="s">
        <v>284</v>
      </c>
      <c r="E85" t="s">
        <v>356</v>
      </c>
      <c r="F85" t="s">
        <v>796</v>
      </c>
      <c r="G85" t="s">
        <v>147</v>
      </c>
      <c r="H85" t="s">
        <v>148</v>
      </c>
      <c r="I85" t="s">
        <v>94</v>
      </c>
      <c r="J85" s="78">
        <v>454385.29</v>
      </c>
      <c r="K85" t="s">
        <v>313</v>
      </c>
      <c r="L85" t="s">
        <v>797</v>
      </c>
      <c r="M85" t="s">
        <v>315</v>
      </c>
      <c r="N85" t="s">
        <v>451</v>
      </c>
      <c r="O85" t="s">
        <v>461</v>
      </c>
      <c r="P85" t="s">
        <v>220</v>
      </c>
      <c r="Q85" t="s">
        <v>636</v>
      </c>
      <c r="R85" s="19" t="s">
        <v>798</v>
      </c>
      <c r="S85" s="20" t="s">
        <v>103</v>
      </c>
    </row>
    <row r="86" spans="1:19">
      <c r="A86" s="8">
        <v>2033415</v>
      </c>
      <c r="B86" s="17">
        <v>45414</v>
      </c>
      <c r="C86" t="s">
        <v>799</v>
      </c>
      <c r="D86" t="s">
        <v>284</v>
      </c>
      <c r="E86" t="s">
        <v>292</v>
      </c>
      <c r="F86" t="s">
        <v>800</v>
      </c>
      <c r="G86" t="s">
        <v>358</v>
      </c>
      <c r="H86" t="s">
        <v>148</v>
      </c>
      <c r="I86" t="s">
        <v>94</v>
      </c>
      <c r="J86" s="78">
        <v>1603775</v>
      </c>
      <c r="K86" t="s">
        <v>313</v>
      </c>
      <c r="L86" t="s">
        <v>801</v>
      </c>
      <c r="M86" t="s">
        <v>802</v>
      </c>
      <c r="N86" t="s">
        <v>803</v>
      </c>
      <c r="O86" t="s">
        <v>804</v>
      </c>
      <c r="P86" t="s">
        <v>425</v>
      </c>
      <c r="Q86" t="s">
        <v>805</v>
      </c>
      <c r="R86" s="19" t="s">
        <v>806</v>
      </c>
      <c r="S86" s="20" t="s">
        <v>103</v>
      </c>
    </row>
    <row r="87" spans="1:19">
      <c r="A87" s="8">
        <v>2033417</v>
      </c>
      <c r="B87" s="17">
        <v>45414</v>
      </c>
      <c r="C87" t="s">
        <v>807</v>
      </c>
      <c r="D87" t="s">
        <v>284</v>
      </c>
      <c r="E87" t="s">
        <v>356</v>
      </c>
      <c r="F87" t="s">
        <v>808</v>
      </c>
      <c r="G87" t="s">
        <v>129</v>
      </c>
      <c r="H87" t="s">
        <v>107</v>
      </c>
      <c r="I87" t="s">
        <v>94</v>
      </c>
      <c r="J87" s="78">
        <v>674400</v>
      </c>
      <c r="K87" t="s">
        <v>209</v>
      </c>
      <c r="L87" t="s">
        <v>809</v>
      </c>
      <c r="M87" t="s">
        <v>810</v>
      </c>
      <c r="N87" t="s">
        <v>545</v>
      </c>
      <c r="O87" t="s">
        <v>811</v>
      </c>
      <c r="P87" t="s">
        <v>228</v>
      </c>
      <c r="Q87" t="s">
        <v>502</v>
      </c>
      <c r="R87" s="19" t="s">
        <v>812</v>
      </c>
      <c r="S87" s="20" t="s">
        <v>103</v>
      </c>
    </row>
    <row r="88" spans="1:19">
      <c r="A88" s="8">
        <v>2033433</v>
      </c>
      <c r="B88" s="17">
        <v>45414</v>
      </c>
      <c r="C88" t="s">
        <v>813</v>
      </c>
      <c r="D88" t="s">
        <v>284</v>
      </c>
      <c r="E88" t="s">
        <v>356</v>
      </c>
      <c r="F88" t="s">
        <v>814</v>
      </c>
      <c r="G88" t="s">
        <v>147</v>
      </c>
      <c r="H88" t="s">
        <v>148</v>
      </c>
      <c r="I88" t="s">
        <v>94</v>
      </c>
      <c r="J88" s="78">
        <v>674400</v>
      </c>
      <c r="K88" t="s">
        <v>313</v>
      </c>
      <c r="L88" t="s">
        <v>815</v>
      </c>
      <c r="M88" t="s">
        <v>771</v>
      </c>
      <c r="N88" t="s">
        <v>816</v>
      </c>
      <c r="O88" t="s">
        <v>657</v>
      </c>
      <c r="P88" t="s">
        <v>817</v>
      </c>
      <c r="Q88" t="s">
        <v>818</v>
      </c>
      <c r="R88" s="19" t="s">
        <v>819</v>
      </c>
      <c r="S88" s="20" t="s">
        <v>103</v>
      </c>
    </row>
    <row r="89" spans="1:19">
      <c r="A89" s="8">
        <v>2033440</v>
      </c>
      <c r="B89" s="17">
        <v>45414</v>
      </c>
      <c r="C89" t="s">
        <v>820</v>
      </c>
      <c r="D89" t="s">
        <v>284</v>
      </c>
      <c r="E89" t="s">
        <v>292</v>
      </c>
      <c r="F89" t="s">
        <v>821</v>
      </c>
      <c r="G89" t="s">
        <v>92</v>
      </c>
      <c r="H89" t="s">
        <v>93</v>
      </c>
      <c r="I89" t="s">
        <v>94</v>
      </c>
      <c r="J89" s="78">
        <v>1603775</v>
      </c>
      <c r="K89" t="s">
        <v>313</v>
      </c>
      <c r="L89" t="s">
        <v>822</v>
      </c>
      <c r="M89" t="s">
        <v>220</v>
      </c>
      <c r="N89" t="s">
        <v>823</v>
      </c>
      <c r="O89" t="s">
        <v>824</v>
      </c>
      <c r="P89" t="s">
        <v>453</v>
      </c>
      <c r="Q89" t="s">
        <v>825</v>
      </c>
      <c r="R89" s="19" t="s">
        <v>826</v>
      </c>
      <c r="S89" s="20" t="s">
        <v>103</v>
      </c>
    </row>
    <row r="90" spans="1:19">
      <c r="A90" s="8">
        <v>2033452</v>
      </c>
      <c r="B90" s="17">
        <v>45414</v>
      </c>
      <c r="C90" t="s">
        <v>827</v>
      </c>
      <c r="D90" t="s">
        <v>284</v>
      </c>
      <c r="E90" t="s">
        <v>285</v>
      </c>
      <c r="F90" t="s">
        <v>828</v>
      </c>
      <c r="G90" t="s">
        <v>106</v>
      </c>
      <c r="H90" t="s">
        <v>107</v>
      </c>
      <c r="I90" t="s">
        <v>94</v>
      </c>
      <c r="J90" s="78">
        <v>2524080</v>
      </c>
      <c r="K90" t="s">
        <v>313</v>
      </c>
      <c r="L90" t="s">
        <v>829</v>
      </c>
      <c r="M90" t="s">
        <v>830</v>
      </c>
      <c r="N90" t="s">
        <v>831</v>
      </c>
      <c r="O90" t="s">
        <v>832</v>
      </c>
      <c r="P90" t="s">
        <v>833</v>
      </c>
      <c r="Q90" t="s">
        <v>834</v>
      </c>
      <c r="R90" s="19" t="s">
        <v>835</v>
      </c>
      <c r="S90" s="20" t="s">
        <v>103</v>
      </c>
    </row>
    <row r="91" spans="1:19">
      <c r="A91" s="8">
        <v>2033462</v>
      </c>
      <c r="B91" s="17">
        <v>45414</v>
      </c>
      <c r="C91" t="s">
        <v>836</v>
      </c>
      <c r="D91" t="s">
        <v>284</v>
      </c>
      <c r="E91" t="s">
        <v>356</v>
      </c>
      <c r="F91" t="s">
        <v>837</v>
      </c>
      <c r="G91" t="s">
        <v>147</v>
      </c>
      <c r="H91" t="s">
        <v>148</v>
      </c>
      <c r="I91" t="s">
        <v>94</v>
      </c>
      <c r="J91" s="78">
        <v>674400</v>
      </c>
      <c r="K91" t="s">
        <v>209</v>
      </c>
      <c r="L91" t="s">
        <v>838</v>
      </c>
      <c r="M91" t="s">
        <v>315</v>
      </c>
      <c r="N91" t="s">
        <v>839</v>
      </c>
      <c r="O91" t="s">
        <v>840</v>
      </c>
      <c r="P91" t="s">
        <v>220</v>
      </c>
      <c r="Q91" t="s">
        <v>453</v>
      </c>
      <c r="R91" s="19" t="s">
        <v>841</v>
      </c>
      <c r="S91" s="20" t="s">
        <v>103</v>
      </c>
    </row>
    <row r="92" spans="1:19">
      <c r="A92" s="8">
        <v>2033499</v>
      </c>
      <c r="B92" s="17">
        <v>45414</v>
      </c>
      <c r="C92" t="s">
        <v>842</v>
      </c>
      <c r="D92" t="s">
        <v>284</v>
      </c>
      <c r="E92" t="s">
        <v>285</v>
      </c>
      <c r="F92" t="s">
        <v>843</v>
      </c>
      <c r="G92" t="s">
        <v>119</v>
      </c>
      <c r="H92" t="s">
        <v>107</v>
      </c>
      <c r="I92" t="s">
        <v>94</v>
      </c>
      <c r="J92" s="78">
        <v>2924080</v>
      </c>
      <c r="K92" t="s">
        <v>313</v>
      </c>
      <c r="L92" t="s">
        <v>844</v>
      </c>
      <c r="M92" t="s">
        <v>361</v>
      </c>
      <c r="N92" t="s">
        <v>804</v>
      </c>
      <c r="O92" t="s">
        <v>845</v>
      </c>
      <c r="P92" t="s">
        <v>846</v>
      </c>
      <c r="Q92" t="s">
        <v>847</v>
      </c>
      <c r="R92" s="19" t="s">
        <v>848</v>
      </c>
      <c r="S92" s="20" t="s">
        <v>103</v>
      </c>
    </row>
    <row r="93" spans="1:19">
      <c r="A93" s="8">
        <v>2033519</v>
      </c>
      <c r="B93" s="17">
        <v>45414</v>
      </c>
      <c r="C93" t="s">
        <v>849</v>
      </c>
      <c r="D93" t="s">
        <v>284</v>
      </c>
      <c r="E93" t="s">
        <v>356</v>
      </c>
      <c r="F93" t="s">
        <v>850</v>
      </c>
      <c r="G93" t="s">
        <v>119</v>
      </c>
      <c r="H93" t="s">
        <v>107</v>
      </c>
      <c r="I93" t="s">
        <v>94</v>
      </c>
      <c r="J93" s="78">
        <v>674400</v>
      </c>
      <c r="K93" t="s">
        <v>209</v>
      </c>
      <c r="L93" t="s">
        <v>851</v>
      </c>
      <c r="M93" t="s">
        <v>240</v>
      </c>
      <c r="N93" t="s">
        <v>852</v>
      </c>
      <c r="O93" t="s">
        <v>853</v>
      </c>
      <c r="P93" t="s">
        <v>854</v>
      </c>
      <c r="Q93" t="s">
        <v>855</v>
      </c>
      <c r="R93" s="19" t="s">
        <v>856</v>
      </c>
      <c r="S93" s="20" t="s">
        <v>103</v>
      </c>
    </row>
    <row r="94" spans="1:19">
      <c r="A94" s="8">
        <v>2033530</v>
      </c>
      <c r="B94" s="17">
        <v>45414</v>
      </c>
      <c r="C94" t="s">
        <v>857</v>
      </c>
      <c r="D94" t="s">
        <v>284</v>
      </c>
      <c r="E94" t="s">
        <v>356</v>
      </c>
      <c r="F94" t="s">
        <v>858</v>
      </c>
      <c r="G94" t="s">
        <v>206</v>
      </c>
      <c r="H94" t="s">
        <v>207</v>
      </c>
      <c r="I94" t="s">
        <v>208</v>
      </c>
      <c r="J94" s="78">
        <v>331285.36</v>
      </c>
      <c r="K94" t="s">
        <v>209</v>
      </c>
      <c r="L94" t="s">
        <v>859</v>
      </c>
      <c r="M94" t="s">
        <v>860</v>
      </c>
      <c r="N94" t="s">
        <v>861</v>
      </c>
      <c r="O94" t="s">
        <v>97</v>
      </c>
      <c r="P94" t="s">
        <v>862</v>
      </c>
      <c r="Q94" t="s">
        <v>863</v>
      </c>
      <c r="R94" s="19" t="s">
        <v>864</v>
      </c>
      <c r="S94" s="20" t="s">
        <v>103</v>
      </c>
    </row>
    <row r="95" spans="1:19">
      <c r="A95" s="8">
        <v>2033534</v>
      </c>
      <c r="B95" s="17">
        <v>45414</v>
      </c>
      <c r="C95" t="s">
        <v>865</v>
      </c>
      <c r="D95" t="s">
        <v>284</v>
      </c>
      <c r="E95" t="s">
        <v>302</v>
      </c>
      <c r="F95" t="s">
        <v>866</v>
      </c>
      <c r="G95" t="s">
        <v>167</v>
      </c>
      <c r="H95" t="s">
        <v>168</v>
      </c>
      <c r="I95" t="s">
        <v>94</v>
      </c>
      <c r="J95" s="78">
        <v>2792745</v>
      </c>
      <c r="K95" t="s">
        <v>179</v>
      </c>
      <c r="L95" t="s">
        <v>867</v>
      </c>
      <c r="M95" t="s">
        <v>868</v>
      </c>
      <c r="N95" t="s">
        <v>869</v>
      </c>
      <c r="O95" t="s">
        <v>870</v>
      </c>
      <c r="P95" t="s">
        <v>298</v>
      </c>
      <c r="Q95" t="s">
        <v>124</v>
      </c>
      <c r="R95" s="19" t="s">
        <v>871</v>
      </c>
      <c r="S95" s="20" t="s">
        <v>103</v>
      </c>
    </row>
    <row r="96" spans="1:19">
      <c r="A96" s="8">
        <v>2033539</v>
      </c>
      <c r="B96" s="17">
        <v>45414</v>
      </c>
      <c r="C96" t="s">
        <v>872</v>
      </c>
      <c r="D96" t="s">
        <v>284</v>
      </c>
      <c r="E96" t="s">
        <v>292</v>
      </c>
      <c r="F96" t="s">
        <v>873</v>
      </c>
      <c r="G96" t="s">
        <v>411</v>
      </c>
      <c r="H96" t="s">
        <v>158</v>
      </c>
      <c r="I96" t="s">
        <v>94</v>
      </c>
      <c r="J96" s="78">
        <v>1543893.75</v>
      </c>
      <c r="K96" t="s">
        <v>209</v>
      </c>
      <c r="L96" t="s">
        <v>874</v>
      </c>
      <c r="M96" t="s">
        <v>875</v>
      </c>
      <c r="N96" t="s">
        <v>876</v>
      </c>
      <c r="O96" t="s">
        <v>281</v>
      </c>
      <c r="P96" t="s">
        <v>877</v>
      </c>
      <c r="Q96" t="s">
        <v>878</v>
      </c>
      <c r="R96" s="19" t="s">
        <v>879</v>
      </c>
      <c r="S96" s="20" t="s">
        <v>103</v>
      </c>
    </row>
    <row r="97" spans="1:19">
      <c r="A97" s="8">
        <v>2033543</v>
      </c>
      <c r="B97" s="17">
        <v>45414</v>
      </c>
      <c r="C97" t="s">
        <v>880</v>
      </c>
      <c r="D97" t="s">
        <v>284</v>
      </c>
      <c r="E97" t="s">
        <v>302</v>
      </c>
      <c r="F97" t="s">
        <v>881</v>
      </c>
      <c r="G97" t="s">
        <v>294</v>
      </c>
      <c r="H97" t="s">
        <v>148</v>
      </c>
      <c r="I97" t="s">
        <v>94</v>
      </c>
      <c r="J97" s="78">
        <v>2592745</v>
      </c>
      <c r="K97" t="s">
        <v>209</v>
      </c>
      <c r="L97" t="s">
        <v>882</v>
      </c>
      <c r="M97" t="s">
        <v>883</v>
      </c>
      <c r="N97" t="s">
        <v>884</v>
      </c>
      <c r="O97" t="s">
        <v>885</v>
      </c>
      <c r="P97" t="s">
        <v>886</v>
      </c>
      <c r="Q97" t="s">
        <v>887</v>
      </c>
      <c r="R97" s="19" t="s">
        <v>888</v>
      </c>
      <c r="S97" s="20" t="s">
        <v>103</v>
      </c>
    </row>
    <row r="98" spans="1:19">
      <c r="A98" s="8">
        <v>2033554</v>
      </c>
      <c r="B98" s="17">
        <v>45414</v>
      </c>
      <c r="C98" t="s">
        <v>889</v>
      </c>
      <c r="D98" t="s">
        <v>284</v>
      </c>
      <c r="E98" t="s">
        <v>285</v>
      </c>
      <c r="F98" t="s">
        <v>890</v>
      </c>
      <c r="G98" t="s">
        <v>119</v>
      </c>
      <c r="H98" t="s">
        <v>107</v>
      </c>
      <c r="I98" t="s">
        <v>94</v>
      </c>
      <c r="J98" s="78">
        <v>2924080</v>
      </c>
      <c r="K98" t="s">
        <v>209</v>
      </c>
      <c r="L98" t="s">
        <v>891</v>
      </c>
      <c r="M98" t="s">
        <v>892</v>
      </c>
      <c r="N98" t="s">
        <v>603</v>
      </c>
      <c r="O98" t="s">
        <v>425</v>
      </c>
      <c r="P98" t="s">
        <v>193</v>
      </c>
      <c r="Q98" t="s">
        <v>453</v>
      </c>
      <c r="R98" s="19" t="s">
        <v>893</v>
      </c>
      <c r="S98" s="20" t="s">
        <v>103</v>
      </c>
    </row>
    <row r="99" spans="1:19">
      <c r="A99" s="8">
        <v>2033557</v>
      </c>
      <c r="B99" s="17">
        <v>45414</v>
      </c>
      <c r="C99" t="s">
        <v>894</v>
      </c>
      <c r="D99" t="s">
        <v>284</v>
      </c>
      <c r="E99" t="s">
        <v>346</v>
      </c>
      <c r="F99" t="s">
        <v>895</v>
      </c>
      <c r="G99" t="s">
        <v>119</v>
      </c>
      <c r="H99" t="s">
        <v>107</v>
      </c>
      <c r="I99" t="s">
        <v>94</v>
      </c>
      <c r="J99" s="78">
        <v>2981630</v>
      </c>
      <c r="K99" t="s">
        <v>313</v>
      </c>
      <c r="L99" t="s">
        <v>847</v>
      </c>
      <c r="M99" t="s">
        <v>425</v>
      </c>
      <c r="N99" t="s">
        <v>896</v>
      </c>
      <c r="O99" t="s">
        <v>381</v>
      </c>
      <c r="P99" t="s">
        <v>897</v>
      </c>
      <c r="Q99" t="s">
        <v>461</v>
      </c>
      <c r="R99" s="19" t="s">
        <v>898</v>
      </c>
      <c r="S99" s="20" t="s">
        <v>103</v>
      </c>
    </row>
    <row r="100" spans="1:19">
      <c r="A100" s="8">
        <v>2033561</v>
      </c>
      <c r="B100" s="17">
        <v>45414</v>
      </c>
      <c r="C100" t="s">
        <v>899</v>
      </c>
      <c r="D100" t="s">
        <v>284</v>
      </c>
      <c r="E100" t="s">
        <v>356</v>
      </c>
      <c r="F100" t="s">
        <v>900</v>
      </c>
      <c r="G100" t="s">
        <v>901</v>
      </c>
      <c r="H100" t="s">
        <v>107</v>
      </c>
      <c r="I100" t="s">
        <v>208</v>
      </c>
      <c r="J100" s="78">
        <v>462200</v>
      </c>
      <c r="K100" t="s">
        <v>209</v>
      </c>
      <c r="L100" t="s">
        <v>902</v>
      </c>
      <c r="M100" t="s">
        <v>903</v>
      </c>
      <c r="N100" t="s">
        <v>904</v>
      </c>
      <c r="O100" t="s">
        <v>905</v>
      </c>
      <c r="P100" t="s">
        <v>757</v>
      </c>
      <c r="Q100" t="s">
        <v>906</v>
      </c>
      <c r="R100" s="19" t="s">
        <v>907</v>
      </c>
      <c r="S100" s="20" t="s">
        <v>103</v>
      </c>
    </row>
    <row r="101" spans="1:19">
      <c r="A101" s="8">
        <v>2033569</v>
      </c>
      <c r="B101" s="17">
        <v>45414</v>
      </c>
      <c r="C101" t="s">
        <v>908</v>
      </c>
      <c r="D101" t="s">
        <v>284</v>
      </c>
      <c r="E101" t="s">
        <v>356</v>
      </c>
      <c r="F101" t="s">
        <v>909</v>
      </c>
      <c r="G101" t="s">
        <v>119</v>
      </c>
      <c r="H101" t="s">
        <v>107</v>
      </c>
      <c r="I101" t="s">
        <v>94</v>
      </c>
      <c r="J101" s="78">
        <v>661609.86</v>
      </c>
      <c r="K101" t="s">
        <v>179</v>
      </c>
      <c r="L101" t="s">
        <v>910</v>
      </c>
      <c r="M101" t="s">
        <v>911</v>
      </c>
      <c r="N101" t="s">
        <v>99</v>
      </c>
      <c r="O101" t="s">
        <v>912</v>
      </c>
      <c r="P101" t="s">
        <v>913</v>
      </c>
      <c r="Q101" t="s">
        <v>307</v>
      </c>
      <c r="R101" s="19" t="s">
        <v>914</v>
      </c>
      <c r="S101" s="20" t="s">
        <v>103</v>
      </c>
    </row>
    <row r="102" spans="1:19">
      <c r="A102" s="8">
        <v>2033589</v>
      </c>
      <c r="B102" s="17">
        <v>45414</v>
      </c>
      <c r="C102" t="s">
        <v>915</v>
      </c>
      <c r="D102" t="s">
        <v>284</v>
      </c>
      <c r="E102" t="s">
        <v>302</v>
      </c>
      <c r="F102" t="s">
        <v>916</v>
      </c>
      <c r="G102" t="s">
        <v>177</v>
      </c>
      <c r="H102" t="s">
        <v>178</v>
      </c>
      <c r="I102" t="s">
        <v>94</v>
      </c>
      <c r="J102" s="78">
        <v>2792745</v>
      </c>
      <c r="K102" t="s">
        <v>209</v>
      </c>
      <c r="L102" t="s">
        <v>917</v>
      </c>
      <c r="M102" t="s">
        <v>918</v>
      </c>
      <c r="N102" t="s">
        <v>919</v>
      </c>
      <c r="O102" t="s">
        <v>920</v>
      </c>
      <c r="P102" t="s">
        <v>921</v>
      </c>
      <c r="Q102" t="s">
        <v>124</v>
      </c>
      <c r="R102" s="19" t="s">
        <v>922</v>
      </c>
      <c r="S102" s="20" t="s">
        <v>103</v>
      </c>
    </row>
    <row r="103" spans="1:19">
      <c r="A103" s="8">
        <v>2033596</v>
      </c>
      <c r="B103" s="17">
        <v>45414</v>
      </c>
      <c r="C103" t="s">
        <v>923</v>
      </c>
      <c r="D103" t="s">
        <v>284</v>
      </c>
      <c r="E103" t="s">
        <v>292</v>
      </c>
      <c r="F103" t="s">
        <v>924</v>
      </c>
      <c r="G103" t="s">
        <v>119</v>
      </c>
      <c r="H103" t="s">
        <v>107</v>
      </c>
      <c r="I103" t="s">
        <v>94</v>
      </c>
      <c r="J103" s="78">
        <v>1603775</v>
      </c>
      <c r="K103" t="s">
        <v>209</v>
      </c>
      <c r="L103" t="s">
        <v>925</v>
      </c>
      <c r="M103" t="s">
        <v>558</v>
      </c>
      <c r="N103" t="s">
        <v>926</v>
      </c>
      <c r="O103" t="s">
        <v>560</v>
      </c>
      <c r="P103" t="s">
        <v>927</v>
      </c>
      <c r="Q103" t="s">
        <v>928</v>
      </c>
      <c r="R103" s="19" t="s">
        <v>929</v>
      </c>
      <c r="S103" s="20" t="s">
        <v>103</v>
      </c>
    </row>
    <row r="104" spans="1:19">
      <c r="A104" s="8">
        <v>2033600</v>
      </c>
      <c r="B104" s="17">
        <v>45414</v>
      </c>
      <c r="C104" t="s">
        <v>930</v>
      </c>
      <c r="D104" t="s">
        <v>284</v>
      </c>
      <c r="E104" t="s">
        <v>292</v>
      </c>
      <c r="F104" t="s">
        <v>931</v>
      </c>
      <c r="G104" t="s">
        <v>312</v>
      </c>
      <c r="H104" t="s">
        <v>107</v>
      </c>
      <c r="I104" t="s">
        <v>208</v>
      </c>
      <c r="J104" s="78">
        <v>1603775</v>
      </c>
      <c r="K104" t="s">
        <v>313</v>
      </c>
      <c r="L104" t="s">
        <v>932</v>
      </c>
      <c r="M104" t="s">
        <v>933</v>
      </c>
      <c r="N104" t="s">
        <v>934</v>
      </c>
      <c r="O104" t="s">
        <v>935</v>
      </c>
      <c r="P104" t="s">
        <v>936</v>
      </c>
      <c r="Q104" t="s">
        <v>937</v>
      </c>
      <c r="R104" s="19" t="s">
        <v>938</v>
      </c>
      <c r="S104" s="20" t="s">
        <v>103</v>
      </c>
    </row>
    <row r="105" spans="1:19">
      <c r="A105" s="8">
        <v>2033610</v>
      </c>
      <c r="B105" s="17">
        <v>45414</v>
      </c>
      <c r="C105" t="s">
        <v>939</v>
      </c>
      <c r="D105" t="s">
        <v>284</v>
      </c>
      <c r="E105" t="s">
        <v>346</v>
      </c>
      <c r="F105" t="s">
        <v>940</v>
      </c>
      <c r="G105" t="s">
        <v>358</v>
      </c>
      <c r="H105" t="s">
        <v>148</v>
      </c>
      <c r="I105" t="s">
        <v>94</v>
      </c>
      <c r="J105" s="78">
        <v>1788978</v>
      </c>
      <c r="K105" t="s">
        <v>95</v>
      </c>
      <c r="L105" t="s">
        <v>941</v>
      </c>
      <c r="M105" t="s">
        <v>942</v>
      </c>
      <c r="N105" t="s">
        <v>943</v>
      </c>
      <c r="O105" t="s">
        <v>306</v>
      </c>
      <c r="P105" t="s">
        <v>944</v>
      </c>
      <c r="Q105" t="s">
        <v>945</v>
      </c>
      <c r="R105" s="19" t="s">
        <v>946</v>
      </c>
      <c r="S105" s="20" t="s">
        <v>103</v>
      </c>
    </row>
    <row r="106" spans="1:19">
      <c r="A106" s="8">
        <v>2033626</v>
      </c>
      <c r="B106" s="17">
        <v>45414</v>
      </c>
      <c r="C106" t="s">
        <v>947</v>
      </c>
      <c r="D106" t="s">
        <v>284</v>
      </c>
      <c r="E106" t="s">
        <v>292</v>
      </c>
      <c r="F106" t="s">
        <v>948</v>
      </c>
      <c r="G106" t="s">
        <v>739</v>
      </c>
      <c r="H106" t="s">
        <v>107</v>
      </c>
      <c r="I106" t="s">
        <v>208</v>
      </c>
      <c r="J106" s="78">
        <v>1422642.5</v>
      </c>
      <c r="K106" t="s">
        <v>209</v>
      </c>
      <c r="L106" t="s">
        <v>949</v>
      </c>
      <c r="M106" t="s">
        <v>950</v>
      </c>
      <c r="N106" t="s">
        <v>503</v>
      </c>
      <c r="O106" t="s">
        <v>609</v>
      </c>
      <c r="P106" t="s">
        <v>920</v>
      </c>
      <c r="Q106" t="s">
        <v>951</v>
      </c>
      <c r="R106" s="19" t="s">
        <v>952</v>
      </c>
      <c r="S106" s="20" t="s">
        <v>103</v>
      </c>
    </row>
    <row r="107" spans="1:19">
      <c r="A107" s="8">
        <v>2033643</v>
      </c>
      <c r="B107" s="17">
        <v>45414</v>
      </c>
      <c r="C107" t="s">
        <v>953</v>
      </c>
      <c r="D107" t="s">
        <v>284</v>
      </c>
      <c r="E107" t="s">
        <v>356</v>
      </c>
      <c r="F107" t="s">
        <v>954</v>
      </c>
      <c r="G107" t="s">
        <v>955</v>
      </c>
      <c r="H107" t="s">
        <v>148</v>
      </c>
      <c r="I107" t="s">
        <v>94</v>
      </c>
      <c r="J107" s="78">
        <v>674400</v>
      </c>
      <c r="K107" t="s">
        <v>313</v>
      </c>
      <c r="L107" t="s">
        <v>956</v>
      </c>
      <c r="M107" t="s">
        <v>957</v>
      </c>
      <c r="N107" t="s">
        <v>958</v>
      </c>
      <c r="O107" t="s">
        <v>959</v>
      </c>
      <c r="P107" t="s">
        <v>960</v>
      </c>
      <c r="Q107" t="s">
        <v>961</v>
      </c>
      <c r="R107" s="19" t="s">
        <v>962</v>
      </c>
      <c r="S107" s="20" t="s">
        <v>103</v>
      </c>
    </row>
    <row r="108" spans="1:19">
      <c r="A108" s="8">
        <v>2033661</v>
      </c>
      <c r="B108" s="17">
        <v>45414</v>
      </c>
      <c r="C108" t="s">
        <v>963</v>
      </c>
      <c r="D108" t="s">
        <v>284</v>
      </c>
      <c r="E108" t="s">
        <v>346</v>
      </c>
      <c r="F108" t="s">
        <v>964</v>
      </c>
      <c r="G108" t="s">
        <v>206</v>
      </c>
      <c r="H108" t="s">
        <v>207</v>
      </c>
      <c r="I108" t="s">
        <v>208</v>
      </c>
      <c r="J108" s="78">
        <v>2981630</v>
      </c>
      <c r="K108" t="s">
        <v>95</v>
      </c>
      <c r="L108" t="s">
        <v>965</v>
      </c>
      <c r="M108" t="s">
        <v>125</v>
      </c>
      <c r="N108" t="s">
        <v>619</v>
      </c>
      <c r="O108" t="s">
        <v>966</v>
      </c>
      <c r="P108" t="s">
        <v>967</v>
      </c>
      <c r="Q108" t="s">
        <v>133</v>
      </c>
      <c r="R108" s="19" t="s">
        <v>968</v>
      </c>
      <c r="S108" s="20" t="s">
        <v>103</v>
      </c>
    </row>
    <row r="109" spans="1:19">
      <c r="A109" s="8">
        <v>2033679</v>
      </c>
      <c r="B109" s="17">
        <v>45414</v>
      </c>
      <c r="C109" t="s">
        <v>969</v>
      </c>
      <c r="D109" t="s">
        <v>284</v>
      </c>
      <c r="E109" t="s">
        <v>302</v>
      </c>
      <c r="F109" t="s">
        <v>970</v>
      </c>
      <c r="G109" t="s">
        <v>119</v>
      </c>
      <c r="H109" t="s">
        <v>107</v>
      </c>
      <c r="I109" t="s">
        <v>94</v>
      </c>
      <c r="J109" s="78">
        <v>2792745</v>
      </c>
      <c r="K109" t="s">
        <v>179</v>
      </c>
      <c r="L109" t="s">
        <v>971</v>
      </c>
      <c r="M109" t="s">
        <v>972</v>
      </c>
      <c r="N109" t="s">
        <v>973</v>
      </c>
      <c r="O109" t="s">
        <v>974</v>
      </c>
      <c r="P109" t="s">
        <v>306</v>
      </c>
      <c r="Q109" t="s">
        <v>975</v>
      </c>
      <c r="R109" s="19" t="s">
        <v>976</v>
      </c>
      <c r="S109" s="20" t="s">
        <v>103</v>
      </c>
    </row>
    <row r="110" spans="1:19">
      <c r="A110" s="8">
        <v>2033680</v>
      </c>
      <c r="B110" s="17">
        <v>45414</v>
      </c>
      <c r="C110" t="s">
        <v>977</v>
      </c>
      <c r="D110" t="s">
        <v>284</v>
      </c>
      <c r="E110" t="s">
        <v>346</v>
      </c>
      <c r="F110" t="s">
        <v>978</v>
      </c>
      <c r="G110" t="s">
        <v>901</v>
      </c>
      <c r="H110" t="s">
        <v>107</v>
      </c>
      <c r="I110" t="s">
        <v>208</v>
      </c>
      <c r="J110" s="78">
        <v>2981630</v>
      </c>
      <c r="K110" t="s">
        <v>313</v>
      </c>
      <c r="L110" t="s">
        <v>902</v>
      </c>
      <c r="M110" t="s">
        <v>979</v>
      </c>
      <c r="N110" t="s">
        <v>887</v>
      </c>
      <c r="O110" t="s">
        <v>980</v>
      </c>
      <c r="P110" t="s">
        <v>981</v>
      </c>
      <c r="Q110" t="s">
        <v>982</v>
      </c>
      <c r="R110" s="19" t="s">
        <v>983</v>
      </c>
      <c r="S110" s="20" t="s">
        <v>103</v>
      </c>
    </row>
    <row r="111" spans="1:19">
      <c r="A111" s="8">
        <v>2033683</v>
      </c>
      <c r="B111" s="17">
        <v>45414</v>
      </c>
      <c r="C111" t="s">
        <v>984</v>
      </c>
      <c r="D111" t="s">
        <v>284</v>
      </c>
      <c r="E111" t="s">
        <v>292</v>
      </c>
      <c r="F111" t="s">
        <v>985</v>
      </c>
      <c r="G111" t="s">
        <v>739</v>
      </c>
      <c r="H111" t="s">
        <v>107</v>
      </c>
      <c r="I111" t="s">
        <v>208</v>
      </c>
      <c r="J111" s="78">
        <v>1422642.5</v>
      </c>
      <c r="K111" t="s">
        <v>179</v>
      </c>
      <c r="L111" t="s">
        <v>986</v>
      </c>
      <c r="M111" t="s">
        <v>987</v>
      </c>
      <c r="N111" t="s">
        <v>988</v>
      </c>
      <c r="O111" t="s">
        <v>417</v>
      </c>
      <c r="P111" t="s">
        <v>989</v>
      </c>
      <c r="Q111" t="s">
        <v>587</v>
      </c>
      <c r="R111" s="19" t="s">
        <v>990</v>
      </c>
      <c r="S111" s="20" t="s">
        <v>103</v>
      </c>
    </row>
    <row r="112" spans="1:19">
      <c r="A112" s="8">
        <v>2033694</v>
      </c>
      <c r="B112" s="17">
        <v>45414</v>
      </c>
      <c r="C112" t="s">
        <v>991</v>
      </c>
      <c r="D112" t="s">
        <v>284</v>
      </c>
      <c r="E112" t="s">
        <v>285</v>
      </c>
      <c r="F112" t="s">
        <v>992</v>
      </c>
      <c r="G112" t="s">
        <v>119</v>
      </c>
      <c r="H112" t="s">
        <v>107</v>
      </c>
      <c r="I112" t="s">
        <v>94</v>
      </c>
      <c r="J112" s="78">
        <v>2924080</v>
      </c>
      <c r="K112" t="s">
        <v>209</v>
      </c>
      <c r="L112" t="s">
        <v>993</v>
      </c>
      <c r="M112" t="s">
        <v>994</v>
      </c>
      <c r="N112" t="s">
        <v>995</v>
      </c>
      <c r="O112" t="s">
        <v>996</v>
      </c>
      <c r="P112" t="s">
        <v>997</v>
      </c>
      <c r="Q112" t="s">
        <v>998</v>
      </c>
      <c r="R112" s="19" t="s">
        <v>999</v>
      </c>
      <c r="S112" s="20" t="s">
        <v>103</v>
      </c>
    </row>
    <row r="113" spans="1:19">
      <c r="A113" s="8">
        <v>2033705</v>
      </c>
      <c r="B113" s="17">
        <v>45414</v>
      </c>
      <c r="C113" t="s">
        <v>1000</v>
      </c>
      <c r="D113" t="s">
        <v>284</v>
      </c>
      <c r="E113" t="s">
        <v>356</v>
      </c>
      <c r="F113" t="s">
        <v>1001</v>
      </c>
      <c r="G113" t="s">
        <v>312</v>
      </c>
      <c r="H113" t="s">
        <v>107</v>
      </c>
      <c r="I113" t="s">
        <v>208</v>
      </c>
      <c r="J113" s="78">
        <v>674400</v>
      </c>
      <c r="K113" t="s">
        <v>313</v>
      </c>
      <c r="L113" t="s">
        <v>1002</v>
      </c>
      <c r="M113" t="s">
        <v>1003</v>
      </c>
      <c r="N113" t="s">
        <v>462</v>
      </c>
      <c r="O113" t="s">
        <v>341</v>
      </c>
      <c r="P113" t="s">
        <v>1004</v>
      </c>
      <c r="Q113" t="s">
        <v>878</v>
      </c>
      <c r="R113" s="19" t="s">
        <v>1005</v>
      </c>
      <c r="S113" s="20" t="s">
        <v>103</v>
      </c>
    </row>
    <row r="114" spans="1:19">
      <c r="A114" s="8">
        <v>2033718</v>
      </c>
      <c r="B114" s="17">
        <v>45414</v>
      </c>
      <c r="C114" t="s">
        <v>1006</v>
      </c>
      <c r="D114" t="s">
        <v>284</v>
      </c>
      <c r="E114" t="s">
        <v>302</v>
      </c>
      <c r="F114" t="s">
        <v>1007</v>
      </c>
      <c r="G114" t="s">
        <v>92</v>
      </c>
      <c r="H114" t="s">
        <v>93</v>
      </c>
      <c r="I114" t="s">
        <v>94</v>
      </c>
      <c r="J114" s="78">
        <v>2792745</v>
      </c>
      <c r="K114" t="s">
        <v>313</v>
      </c>
      <c r="L114" t="s">
        <v>1008</v>
      </c>
      <c r="M114" t="s">
        <v>1009</v>
      </c>
      <c r="N114" t="s">
        <v>341</v>
      </c>
      <c r="O114" t="s">
        <v>1010</v>
      </c>
      <c r="P114" t="s">
        <v>1011</v>
      </c>
      <c r="Q114" t="s">
        <v>1012</v>
      </c>
      <c r="R114" s="19" t="s">
        <v>1013</v>
      </c>
      <c r="S114" s="20" t="s">
        <v>103</v>
      </c>
    </row>
    <row r="115" spans="1:19">
      <c r="A115" s="8">
        <v>2033747</v>
      </c>
      <c r="B115" s="17">
        <v>45414</v>
      </c>
      <c r="C115" t="s">
        <v>1014</v>
      </c>
      <c r="D115" t="s">
        <v>284</v>
      </c>
      <c r="E115" t="s">
        <v>356</v>
      </c>
      <c r="F115" t="s">
        <v>1015</v>
      </c>
      <c r="G115" t="s">
        <v>312</v>
      </c>
      <c r="H115" t="s">
        <v>107</v>
      </c>
      <c r="I115" t="s">
        <v>208</v>
      </c>
      <c r="J115" s="78">
        <v>674400</v>
      </c>
      <c r="K115" t="s">
        <v>209</v>
      </c>
      <c r="L115" t="s">
        <v>1016</v>
      </c>
      <c r="M115" t="s">
        <v>1017</v>
      </c>
      <c r="N115" t="s">
        <v>360</v>
      </c>
      <c r="O115" t="s">
        <v>1018</v>
      </c>
      <c r="P115" t="s">
        <v>1019</v>
      </c>
      <c r="Q115" t="s">
        <v>1020</v>
      </c>
      <c r="R115" s="19" t="s">
        <v>1021</v>
      </c>
      <c r="S115" s="20" t="s">
        <v>103</v>
      </c>
    </row>
    <row r="116" spans="1:19">
      <c r="A116" s="8">
        <v>2033771</v>
      </c>
      <c r="B116" s="17">
        <v>45414</v>
      </c>
      <c r="C116" t="s">
        <v>1022</v>
      </c>
      <c r="D116" t="s">
        <v>284</v>
      </c>
      <c r="E116" t="s">
        <v>285</v>
      </c>
      <c r="F116" t="s">
        <v>1023</v>
      </c>
      <c r="G116" t="s">
        <v>147</v>
      </c>
      <c r="H116" t="s">
        <v>148</v>
      </c>
      <c r="I116" t="s">
        <v>94</v>
      </c>
      <c r="J116" s="78">
        <v>2924080</v>
      </c>
      <c r="K116" t="s">
        <v>209</v>
      </c>
      <c r="L116" t="s">
        <v>1024</v>
      </c>
      <c r="M116" t="s">
        <v>1025</v>
      </c>
      <c r="N116" t="s">
        <v>1026</v>
      </c>
      <c r="O116" t="s">
        <v>1027</v>
      </c>
      <c r="P116" t="s">
        <v>1028</v>
      </c>
      <c r="Q116" t="s">
        <v>1029</v>
      </c>
      <c r="R116" s="19" t="s">
        <v>1030</v>
      </c>
      <c r="S116" s="20" t="s">
        <v>103</v>
      </c>
    </row>
    <row r="117" spans="1:19">
      <c r="A117" s="8">
        <v>2033783</v>
      </c>
      <c r="B117" s="17">
        <v>45414</v>
      </c>
      <c r="C117" t="s">
        <v>1031</v>
      </c>
      <c r="D117" t="s">
        <v>284</v>
      </c>
      <c r="E117" t="s">
        <v>285</v>
      </c>
      <c r="F117" t="s">
        <v>1032</v>
      </c>
      <c r="G117" t="s">
        <v>119</v>
      </c>
      <c r="H117" t="s">
        <v>107</v>
      </c>
      <c r="I117" t="s">
        <v>94</v>
      </c>
      <c r="J117" s="78">
        <v>2924080</v>
      </c>
      <c r="K117" t="s">
        <v>313</v>
      </c>
      <c r="L117" t="s">
        <v>1033</v>
      </c>
      <c r="M117" t="s">
        <v>1034</v>
      </c>
      <c r="N117" t="s">
        <v>1035</v>
      </c>
      <c r="O117" t="s">
        <v>1036</v>
      </c>
      <c r="P117" t="s">
        <v>1037</v>
      </c>
      <c r="Q117" t="s">
        <v>1038</v>
      </c>
      <c r="R117" s="19" t="s">
        <v>1039</v>
      </c>
      <c r="S117" s="20" t="s">
        <v>103</v>
      </c>
    </row>
    <row r="118" spans="1:19">
      <c r="A118" s="8">
        <v>2033787</v>
      </c>
      <c r="B118" s="17">
        <v>45414</v>
      </c>
      <c r="C118" t="s">
        <v>1040</v>
      </c>
      <c r="D118" t="s">
        <v>284</v>
      </c>
      <c r="E118" t="s">
        <v>356</v>
      </c>
      <c r="F118" t="s">
        <v>1041</v>
      </c>
      <c r="G118" t="s">
        <v>129</v>
      </c>
      <c r="H118" t="s">
        <v>107</v>
      </c>
      <c r="I118" t="s">
        <v>94</v>
      </c>
      <c r="J118" s="78">
        <v>674400</v>
      </c>
      <c r="K118" t="s">
        <v>313</v>
      </c>
      <c r="L118" t="s">
        <v>1042</v>
      </c>
      <c r="M118" t="s">
        <v>1043</v>
      </c>
      <c r="N118" t="s">
        <v>1044</v>
      </c>
      <c r="O118" t="s">
        <v>1045</v>
      </c>
      <c r="P118" t="s">
        <v>1046</v>
      </c>
      <c r="Q118" t="s">
        <v>1047</v>
      </c>
      <c r="R118" s="19" t="s">
        <v>1048</v>
      </c>
      <c r="S118" s="20" t="s">
        <v>103</v>
      </c>
    </row>
    <row r="119" spans="1:19">
      <c r="A119" s="8">
        <v>2033799</v>
      </c>
      <c r="B119" s="17">
        <v>45414</v>
      </c>
      <c r="C119" t="s">
        <v>1049</v>
      </c>
      <c r="D119" t="s">
        <v>284</v>
      </c>
      <c r="E119" t="s">
        <v>292</v>
      </c>
      <c r="F119" t="s">
        <v>1050</v>
      </c>
      <c r="G119" t="s">
        <v>147</v>
      </c>
      <c r="H119" t="s">
        <v>148</v>
      </c>
      <c r="I119" t="s">
        <v>94</v>
      </c>
      <c r="J119" s="78">
        <v>1603775</v>
      </c>
      <c r="K119" t="s">
        <v>209</v>
      </c>
      <c r="L119" t="s">
        <v>1051</v>
      </c>
      <c r="M119" t="s">
        <v>627</v>
      </c>
      <c r="N119" t="s">
        <v>1052</v>
      </c>
      <c r="O119" t="s">
        <v>219</v>
      </c>
      <c r="P119" t="s">
        <v>413</v>
      </c>
      <c r="Q119" t="s">
        <v>1053</v>
      </c>
      <c r="R119" s="19" t="s">
        <v>1054</v>
      </c>
      <c r="S119" s="20" t="s">
        <v>103</v>
      </c>
    </row>
    <row r="120" spans="1:19">
      <c r="A120" s="8">
        <v>2033803</v>
      </c>
      <c r="B120" s="17">
        <v>45414</v>
      </c>
      <c r="C120" t="s">
        <v>1055</v>
      </c>
      <c r="D120" t="s">
        <v>284</v>
      </c>
      <c r="E120" t="s">
        <v>356</v>
      </c>
      <c r="F120" t="s">
        <v>1056</v>
      </c>
      <c r="G120" t="s">
        <v>119</v>
      </c>
      <c r="H120" t="s">
        <v>107</v>
      </c>
      <c r="I120" t="s">
        <v>94</v>
      </c>
      <c r="J120" s="78">
        <v>504640</v>
      </c>
      <c r="K120" t="s">
        <v>313</v>
      </c>
      <c r="L120" t="s">
        <v>1057</v>
      </c>
      <c r="M120" t="s">
        <v>443</v>
      </c>
      <c r="N120" t="s">
        <v>361</v>
      </c>
      <c r="O120" t="s">
        <v>610</v>
      </c>
      <c r="P120" t="s">
        <v>741</v>
      </c>
      <c r="Q120" t="s">
        <v>1058</v>
      </c>
      <c r="R120" s="19" t="s">
        <v>1059</v>
      </c>
      <c r="S120" s="20" t="s">
        <v>103</v>
      </c>
    </row>
    <row r="121" spans="1:19">
      <c r="A121" s="8">
        <v>2033811</v>
      </c>
      <c r="B121" s="17">
        <v>45414</v>
      </c>
      <c r="C121" t="s">
        <v>1060</v>
      </c>
      <c r="D121" t="s">
        <v>284</v>
      </c>
      <c r="E121" t="s">
        <v>356</v>
      </c>
      <c r="F121" t="s">
        <v>1061</v>
      </c>
      <c r="G121" t="s">
        <v>167</v>
      </c>
      <c r="H121" t="s">
        <v>168</v>
      </c>
      <c r="I121" t="s">
        <v>94</v>
      </c>
      <c r="J121" s="78">
        <v>674400</v>
      </c>
      <c r="K121" t="s">
        <v>95</v>
      </c>
      <c r="L121" t="s">
        <v>1062</v>
      </c>
      <c r="M121" t="s">
        <v>124</v>
      </c>
      <c r="N121" t="s">
        <v>99</v>
      </c>
      <c r="O121" t="s">
        <v>101</v>
      </c>
      <c r="P121" t="s">
        <v>307</v>
      </c>
      <c r="Q121" t="s">
        <v>1063</v>
      </c>
      <c r="R121" s="19" t="s">
        <v>1064</v>
      </c>
      <c r="S121" s="20" t="s">
        <v>103</v>
      </c>
    </row>
    <row r="122" spans="1:19">
      <c r="A122" s="8">
        <v>2033815</v>
      </c>
      <c r="B122" s="17">
        <v>45414</v>
      </c>
      <c r="C122" t="s">
        <v>1065</v>
      </c>
      <c r="D122" t="s">
        <v>284</v>
      </c>
      <c r="E122" t="s">
        <v>292</v>
      </c>
      <c r="F122" t="s">
        <v>1066</v>
      </c>
      <c r="G122" t="s">
        <v>312</v>
      </c>
      <c r="H122" t="s">
        <v>107</v>
      </c>
      <c r="I122" t="s">
        <v>208</v>
      </c>
      <c r="J122" s="78">
        <v>1422642.5</v>
      </c>
      <c r="K122" t="s">
        <v>209</v>
      </c>
      <c r="L122" t="s">
        <v>1067</v>
      </c>
      <c r="M122" t="s">
        <v>1068</v>
      </c>
      <c r="N122" t="s">
        <v>461</v>
      </c>
      <c r="O122" t="s">
        <v>503</v>
      </c>
      <c r="P122" t="s">
        <v>453</v>
      </c>
      <c r="Q122" t="s">
        <v>241</v>
      </c>
      <c r="R122" s="19" t="s">
        <v>1069</v>
      </c>
      <c r="S122" s="20" t="s">
        <v>103</v>
      </c>
    </row>
    <row r="123" spans="1:19">
      <c r="A123" s="8">
        <v>2033823</v>
      </c>
      <c r="B123" s="17">
        <v>45414</v>
      </c>
      <c r="C123" t="s">
        <v>1070</v>
      </c>
      <c r="D123" t="s">
        <v>284</v>
      </c>
      <c r="E123" t="s">
        <v>356</v>
      </c>
      <c r="F123" t="s">
        <v>1071</v>
      </c>
      <c r="G123" t="s">
        <v>92</v>
      </c>
      <c r="H123" t="s">
        <v>93</v>
      </c>
      <c r="I123" t="s">
        <v>94</v>
      </c>
      <c r="J123" s="78">
        <v>674400</v>
      </c>
      <c r="K123" t="s">
        <v>313</v>
      </c>
      <c r="L123" t="s">
        <v>1072</v>
      </c>
      <c r="M123" t="s">
        <v>751</v>
      </c>
      <c r="N123" t="s">
        <v>406</v>
      </c>
      <c r="O123" t="s">
        <v>1073</v>
      </c>
      <c r="P123" t="s">
        <v>381</v>
      </c>
      <c r="Q123" t="s">
        <v>361</v>
      </c>
      <c r="R123" s="19" t="s">
        <v>1074</v>
      </c>
      <c r="S123" s="20" t="s">
        <v>103</v>
      </c>
    </row>
    <row r="124" spans="1:19">
      <c r="A124" s="8">
        <v>2033832</v>
      </c>
      <c r="B124" s="17">
        <v>45414</v>
      </c>
      <c r="C124" t="s">
        <v>1075</v>
      </c>
      <c r="D124" t="s">
        <v>284</v>
      </c>
      <c r="E124" t="s">
        <v>356</v>
      </c>
      <c r="F124" t="s">
        <v>1076</v>
      </c>
      <c r="G124" t="s">
        <v>177</v>
      </c>
      <c r="H124" t="s">
        <v>178</v>
      </c>
      <c r="I124" t="s">
        <v>94</v>
      </c>
      <c r="J124" s="78">
        <v>674400</v>
      </c>
      <c r="K124" t="s">
        <v>209</v>
      </c>
      <c r="L124" t="s">
        <v>789</v>
      </c>
      <c r="M124" t="s">
        <v>691</v>
      </c>
      <c r="N124" t="s">
        <v>306</v>
      </c>
      <c r="O124" t="s">
        <v>1077</v>
      </c>
      <c r="P124" t="s">
        <v>1078</v>
      </c>
      <c r="Q124" t="s">
        <v>1079</v>
      </c>
      <c r="R124" s="19" t="s">
        <v>1080</v>
      </c>
      <c r="S124" s="20" t="s">
        <v>103</v>
      </c>
    </row>
    <row r="125" spans="1:19">
      <c r="A125" s="8">
        <v>2033834</v>
      </c>
      <c r="B125" s="17">
        <v>45414</v>
      </c>
      <c r="C125" t="s">
        <v>1081</v>
      </c>
      <c r="D125" t="s">
        <v>284</v>
      </c>
      <c r="E125" t="s">
        <v>356</v>
      </c>
      <c r="F125" t="s">
        <v>1082</v>
      </c>
      <c r="G125" t="s">
        <v>1083</v>
      </c>
      <c r="H125" t="s">
        <v>93</v>
      </c>
      <c r="I125" t="s">
        <v>94</v>
      </c>
      <c r="J125" s="78">
        <v>674400</v>
      </c>
      <c r="K125" t="s">
        <v>313</v>
      </c>
      <c r="L125" t="s">
        <v>1084</v>
      </c>
      <c r="M125" t="s">
        <v>1085</v>
      </c>
      <c r="N125" t="s">
        <v>444</v>
      </c>
      <c r="O125" t="s">
        <v>1086</v>
      </c>
      <c r="P125" t="s">
        <v>1087</v>
      </c>
      <c r="Q125" t="s">
        <v>1088</v>
      </c>
      <c r="R125" s="19" t="s">
        <v>1089</v>
      </c>
      <c r="S125" s="20" t="s">
        <v>103</v>
      </c>
    </row>
    <row r="126" spans="1:19">
      <c r="A126" s="8">
        <v>2033850</v>
      </c>
      <c r="B126" s="17">
        <v>45414</v>
      </c>
      <c r="C126" t="s">
        <v>1090</v>
      </c>
      <c r="D126" t="s">
        <v>284</v>
      </c>
      <c r="E126" t="s">
        <v>356</v>
      </c>
      <c r="F126" t="s">
        <v>1091</v>
      </c>
      <c r="G126" t="s">
        <v>955</v>
      </c>
      <c r="H126" t="s">
        <v>148</v>
      </c>
      <c r="I126" t="s">
        <v>94</v>
      </c>
      <c r="J126" s="78">
        <v>674400</v>
      </c>
      <c r="K126" t="s">
        <v>209</v>
      </c>
      <c r="L126" t="s">
        <v>1092</v>
      </c>
      <c r="M126" t="s">
        <v>501</v>
      </c>
      <c r="N126" t="s">
        <v>1093</v>
      </c>
      <c r="O126" t="s">
        <v>1094</v>
      </c>
      <c r="P126" t="s">
        <v>1095</v>
      </c>
      <c r="Q126" t="s">
        <v>1092</v>
      </c>
      <c r="R126" s="19" t="s">
        <v>1096</v>
      </c>
      <c r="S126" s="20" t="s">
        <v>103</v>
      </c>
    </row>
    <row r="127" spans="1:19">
      <c r="A127" s="8">
        <v>2033851</v>
      </c>
      <c r="B127" s="17">
        <v>45414</v>
      </c>
      <c r="C127" t="s">
        <v>1097</v>
      </c>
      <c r="D127" t="s">
        <v>284</v>
      </c>
      <c r="E127" t="s">
        <v>292</v>
      </c>
      <c r="F127" t="s">
        <v>1098</v>
      </c>
      <c r="G127" t="s">
        <v>92</v>
      </c>
      <c r="H127" t="s">
        <v>93</v>
      </c>
      <c r="I127" t="s">
        <v>94</v>
      </c>
      <c r="J127" s="78">
        <v>1362265</v>
      </c>
      <c r="K127" t="s">
        <v>209</v>
      </c>
      <c r="L127" t="s">
        <v>1099</v>
      </c>
      <c r="M127" t="s">
        <v>193</v>
      </c>
      <c r="N127" t="s">
        <v>610</v>
      </c>
      <c r="O127" t="s">
        <v>825</v>
      </c>
      <c r="P127" t="s">
        <v>443</v>
      </c>
      <c r="Q127" t="s">
        <v>503</v>
      </c>
      <c r="R127" s="19" t="s">
        <v>1100</v>
      </c>
      <c r="S127" s="20" t="s">
        <v>103</v>
      </c>
    </row>
    <row r="128" spans="1:19">
      <c r="A128" s="8">
        <v>2033891</v>
      </c>
      <c r="B128" s="17">
        <v>45414</v>
      </c>
      <c r="C128" t="s">
        <v>1101</v>
      </c>
      <c r="D128" t="s">
        <v>284</v>
      </c>
      <c r="E128" t="s">
        <v>285</v>
      </c>
      <c r="F128" t="s">
        <v>1102</v>
      </c>
      <c r="G128" t="s">
        <v>119</v>
      </c>
      <c r="H128" t="s">
        <v>107</v>
      </c>
      <c r="I128" t="s">
        <v>94</v>
      </c>
      <c r="J128" s="78">
        <v>2739264</v>
      </c>
      <c r="K128" t="s">
        <v>209</v>
      </c>
      <c r="L128" t="s">
        <v>1103</v>
      </c>
      <c r="M128" t="s">
        <v>1104</v>
      </c>
      <c r="N128" t="s">
        <v>603</v>
      </c>
      <c r="O128" t="s">
        <v>388</v>
      </c>
      <c r="P128" t="s">
        <v>503</v>
      </c>
      <c r="Q128" t="s">
        <v>1105</v>
      </c>
      <c r="R128" s="19" t="s">
        <v>1106</v>
      </c>
      <c r="S128" s="20" t="s">
        <v>103</v>
      </c>
    </row>
    <row r="129" spans="1:19">
      <c r="A129" s="8">
        <v>2033906</v>
      </c>
      <c r="B129" s="17">
        <v>45414</v>
      </c>
      <c r="C129" t="s">
        <v>1107</v>
      </c>
      <c r="D129" t="s">
        <v>284</v>
      </c>
      <c r="E129" t="s">
        <v>302</v>
      </c>
      <c r="F129" t="s">
        <v>1108</v>
      </c>
      <c r="G129" t="s">
        <v>119</v>
      </c>
      <c r="H129" t="s">
        <v>107</v>
      </c>
      <c r="I129" t="s">
        <v>94</v>
      </c>
      <c r="J129" s="78">
        <v>2000000</v>
      </c>
      <c r="K129" t="s">
        <v>209</v>
      </c>
      <c r="L129" t="s">
        <v>1109</v>
      </c>
      <c r="M129" t="s">
        <v>1110</v>
      </c>
      <c r="N129" t="s">
        <v>1111</v>
      </c>
      <c r="O129" t="s">
        <v>1112</v>
      </c>
      <c r="P129" t="s">
        <v>1113</v>
      </c>
      <c r="Q129" t="s">
        <v>1114</v>
      </c>
      <c r="R129" s="19" t="s">
        <v>1115</v>
      </c>
      <c r="S129" s="20" t="s">
        <v>103</v>
      </c>
    </row>
    <row r="130" spans="1:19">
      <c r="A130" s="8">
        <v>2033915</v>
      </c>
      <c r="B130" s="17">
        <v>45414</v>
      </c>
      <c r="C130" t="s">
        <v>1116</v>
      </c>
      <c r="D130" t="s">
        <v>284</v>
      </c>
      <c r="E130" t="s">
        <v>346</v>
      </c>
      <c r="F130" t="s">
        <v>1117</v>
      </c>
      <c r="G130" t="s">
        <v>119</v>
      </c>
      <c r="H130" t="s">
        <v>107</v>
      </c>
      <c r="I130" t="s">
        <v>94</v>
      </c>
      <c r="J130" s="78">
        <v>2981630</v>
      </c>
      <c r="K130" t="s">
        <v>313</v>
      </c>
      <c r="L130" t="s">
        <v>1118</v>
      </c>
      <c r="M130" t="s">
        <v>317</v>
      </c>
      <c r="N130" t="s">
        <v>720</v>
      </c>
      <c r="O130" t="s">
        <v>380</v>
      </c>
      <c r="P130" t="s">
        <v>672</v>
      </c>
      <c r="Q130" t="s">
        <v>1119</v>
      </c>
      <c r="R130" s="19" t="s">
        <v>1120</v>
      </c>
      <c r="S130" s="20" t="s">
        <v>103</v>
      </c>
    </row>
    <row r="131" spans="1:19">
      <c r="A131" s="8">
        <v>2033917</v>
      </c>
      <c r="B131" s="17">
        <v>45414</v>
      </c>
      <c r="C131" t="s">
        <v>1121</v>
      </c>
      <c r="D131" t="s">
        <v>284</v>
      </c>
      <c r="E131" t="s">
        <v>292</v>
      </c>
      <c r="F131" t="s">
        <v>1122</v>
      </c>
      <c r="G131" t="s">
        <v>106</v>
      </c>
      <c r="H131" t="s">
        <v>107</v>
      </c>
      <c r="I131" t="s">
        <v>94</v>
      </c>
      <c r="J131" s="78">
        <v>1503775</v>
      </c>
      <c r="K131" t="s">
        <v>179</v>
      </c>
      <c r="L131" t="s">
        <v>1123</v>
      </c>
      <c r="M131" t="s">
        <v>489</v>
      </c>
      <c r="N131" t="s">
        <v>722</v>
      </c>
      <c r="O131" t="s">
        <v>1124</v>
      </c>
      <c r="P131" t="s">
        <v>1125</v>
      </c>
      <c r="Q131" t="s">
        <v>1126</v>
      </c>
      <c r="R131" s="19" t="s">
        <v>1127</v>
      </c>
      <c r="S131" s="20" t="s">
        <v>103</v>
      </c>
    </row>
    <row r="132" spans="1:19">
      <c r="A132" s="8">
        <v>2033919</v>
      </c>
      <c r="B132" s="17">
        <v>45414</v>
      </c>
      <c r="C132" t="s">
        <v>1128</v>
      </c>
      <c r="D132" t="s">
        <v>284</v>
      </c>
      <c r="E132" t="s">
        <v>292</v>
      </c>
      <c r="F132" t="s">
        <v>1129</v>
      </c>
      <c r="G132" t="s">
        <v>119</v>
      </c>
      <c r="H132" t="s">
        <v>107</v>
      </c>
      <c r="I132" t="s">
        <v>94</v>
      </c>
      <c r="J132" s="78">
        <v>1603775</v>
      </c>
      <c r="K132" t="s">
        <v>313</v>
      </c>
      <c r="L132" t="s">
        <v>1130</v>
      </c>
      <c r="M132" t="s">
        <v>1131</v>
      </c>
      <c r="N132" t="s">
        <v>1132</v>
      </c>
      <c r="O132" t="s">
        <v>1133</v>
      </c>
      <c r="P132" t="s">
        <v>317</v>
      </c>
      <c r="Q132" t="s">
        <v>1114</v>
      </c>
      <c r="R132" s="19" t="s">
        <v>1134</v>
      </c>
      <c r="S132" s="20" t="s">
        <v>103</v>
      </c>
    </row>
    <row r="133" spans="1:19">
      <c r="A133" s="8">
        <v>2033921</v>
      </c>
      <c r="B133" s="17">
        <v>45414</v>
      </c>
      <c r="C133" t="s">
        <v>1135</v>
      </c>
      <c r="D133" t="s">
        <v>284</v>
      </c>
      <c r="E133" t="s">
        <v>356</v>
      </c>
      <c r="F133" t="s">
        <v>1136</v>
      </c>
      <c r="G133" t="s">
        <v>106</v>
      </c>
      <c r="H133" t="s">
        <v>107</v>
      </c>
      <c r="I133" t="s">
        <v>94</v>
      </c>
      <c r="J133" s="78">
        <v>674400</v>
      </c>
      <c r="K133" t="s">
        <v>313</v>
      </c>
      <c r="L133" t="s">
        <v>1137</v>
      </c>
      <c r="M133" t="s">
        <v>1138</v>
      </c>
      <c r="N133" t="s">
        <v>1139</v>
      </c>
      <c r="O133" t="s">
        <v>1140</v>
      </c>
      <c r="P133" t="s">
        <v>933</v>
      </c>
      <c r="Q133" t="s">
        <v>936</v>
      </c>
      <c r="R133" s="19" t="s">
        <v>1141</v>
      </c>
      <c r="S133" s="20" t="s">
        <v>103</v>
      </c>
    </row>
    <row r="134" spans="1:19">
      <c r="A134" s="8">
        <v>2033928</v>
      </c>
      <c r="B134" s="17">
        <v>45414</v>
      </c>
      <c r="C134" t="s">
        <v>1142</v>
      </c>
      <c r="D134" t="s">
        <v>284</v>
      </c>
      <c r="E134" t="s">
        <v>346</v>
      </c>
      <c r="F134" t="s">
        <v>1143</v>
      </c>
      <c r="G134" t="s">
        <v>358</v>
      </c>
      <c r="H134" t="s">
        <v>148</v>
      </c>
      <c r="I134" t="s">
        <v>94</v>
      </c>
      <c r="J134" s="78">
        <v>2981630</v>
      </c>
      <c r="K134" t="s">
        <v>209</v>
      </c>
      <c r="L134" t="s">
        <v>1144</v>
      </c>
      <c r="M134" t="s">
        <v>1145</v>
      </c>
      <c r="N134" t="s">
        <v>618</v>
      </c>
      <c r="O134" t="s">
        <v>1146</v>
      </c>
      <c r="P134" t="s">
        <v>691</v>
      </c>
      <c r="Q134" t="s">
        <v>1147</v>
      </c>
      <c r="R134" s="19" t="s">
        <v>1148</v>
      </c>
      <c r="S134" s="20" t="s">
        <v>103</v>
      </c>
    </row>
    <row r="135" spans="1:19">
      <c r="A135" s="8">
        <v>2033935</v>
      </c>
      <c r="B135" s="17">
        <v>45414</v>
      </c>
      <c r="C135" t="s">
        <v>1149</v>
      </c>
      <c r="D135" t="s">
        <v>284</v>
      </c>
      <c r="E135" t="s">
        <v>356</v>
      </c>
      <c r="F135" t="s">
        <v>1150</v>
      </c>
      <c r="G135" t="s">
        <v>206</v>
      </c>
      <c r="H135" t="s">
        <v>207</v>
      </c>
      <c r="I135" t="s">
        <v>208</v>
      </c>
      <c r="J135" s="78">
        <v>589520</v>
      </c>
      <c r="K135" t="s">
        <v>209</v>
      </c>
      <c r="L135" t="s">
        <v>1151</v>
      </c>
      <c r="M135" t="s">
        <v>743</v>
      </c>
      <c r="N135" t="s">
        <v>1152</v>
      </c>
      <c r="O135" t="s">
        <v>1153</v>
      </c>
      <c r="P135" t="s">
        <v>943</v>
      </c>
      <c r="Q135" t="s">
        <v>1138</v>
      </c>
      <c r="R135" s="19" t="s">
        <v>1154</v>
      </c>
      <c r="S135" s="20" t="s">
        <v>103</v>
      </c>
    </row>
    <row r="136" spans="1:19">
      <c r="A136" s="8">
        <v>2033943</v>
      </c>
      <c r="B136" s="17">
        <v>45414</v>
      </c>
      <c r="C136" t="s">
        <v>1155</v>
      </c>
      <c r="D136" t="s">
        <v>284</v>
      </c>
      <c r="E136" t="s">
        <v>356</v>
      </c>
      <c r="F136" t="s">
        <v>1156</v>
      </c>
      <c r="G136" t="s">
        <v>177</v>
      </c>
      <c r="H136" t="s">
        <v>178</v>
      </c>
      <c r="I136" t="s">
        <v>94</v>
      </c>
      <c r="J136" s="78">
        <v>674400</v>
      </c>
      <c r="K136" t="s">
        <v>313</v>
      </c>
      <c r="L136" t="s">
        <v>1157</v>
      </c>
      <c r="M136" t="s">
        <v>1158</v>
      </c>
      <c r="N136" t="s">
        <v>1159</v>
      </c>
      <c r="O136" t="s">
        <v>1160</v>
      </c>
      <c r="P136" t="s">
        <v>381</v>
      </c>
      <c r="Q136" t="s">
        <v>560</v>
      </c>
      <c r="R136" s="19" t="s">
        <v>1161</v>
      </c>
      <c r="S136" s="20" t="s">
        <v>103</v>
      </c>
    </row>
    <row r="137" spans="1:19">
      <c r="A137" s="8">
        <v>2033949</v>
      </c>
      <c r="B137" s="17">
        <v>45414</v>
      </c>
      <c r="C137" t="s">
        <v>1162</v>
      </c>
      <c r="D137" t="s">
        <v>284</v>
      </c>
      <c r="E137" t="s">
        <v>356</v>
      </c>
      <c r="F137" t="s">
        <v>1163</v>
      </c>
      <c r="G137" t="s">
        <v>177</v>
      </c>
      <c r="H137" t="s">
        <v>178</v>
      </c>
      <c r="I137" t="s">
        <v>94</v>
      </c>
      <c r="J137" s="78">
        <v>674400</v>
      </c>
      <c r="K137" t="s">
        <v>209</v>
      </c>
      <c r="L137" t="s">
        <v>1164</v>
      </c>
      <c r="M137" t="s">
        <v>1165</v>
      </c>
      <c r="N137" t="s">
        <v>1166</v>
      </c>
      <c r="O137" t="s">
        <v>1167</v>
      </c>
      <c r="P137" t="s">
        <v>1168</v>
      </c>
      <c r="Q137" t="s">
        <v>1169</v>
      </c>
      <c r="R137" s="19" t="s">
        <v>1170</v>
      </c>
      <c r="S137" s="20" t="s">
        <v>103</v>
      </c>
    </row>
    <row r="138" spans="1:19">
      <c r="A138" s="8">
        <v>2033951</v>
      </c>
      <c r="B138" s="17">
        <v>45414</v>
      </c>
      <c r="C138" t="s">
        <v>1171</v>
      </c>
      <c r="D138" t="s">
        <v>284</v>
      </c>
      <c r="E138" t="s">
        <v>346</v>
      </c>
      <c r="F138" t="s">
        <v>1172</v>
      </c>
      <c r="G138" t="s">
        <v>1173</v>
      </c>
      <c r="H138" t="s">
        <v>93</v>
      </c>
      <c r="I138" t="s">
        <v>94</v>
      </c>
      <c r="J138" s="78">
        <v>2981630</v>
      </c>
      <c r="K138" t="s">
        <v>313</v>
      </c>
      <c r="L138" t="s">
        <v>1174</v>
      </c>
      <c r="M138" t="s">
        <v>595</v>
      </c>
      <c r="N138" t="s">
        <v>708</v>
      </c>
      <c r="O138" t="s">
        <v>1175</v>
      </c>
      <c r="P138" t="s">
        <v>612</v>
      </c>
      <c r="Q138" t="s">
        <v>1176</v>
      </c>
      <c r="R138" s="19" t="s">
        <v>1177</v>
      </c>
      <c r="S138" s="20" t="s">
        <v>103</v>
      </c>
    </row>
    <row r="139" spans="1:19">
      <c r="A139" s="8">
        <v>2033958</v>
      </c>
      <c r="B139" s="17">
        <v>45414</v>
      </c>
      <c r="C139" t="s">
        <v>1178</v>
      </c>
      <c r="D139" t="s">
        <v>284</v>
      </c>
      <c r="E139" t="s">
        <v>346</v>
      </c>
      <c r="F139" t="s">
        <v>1179</v>
      </c>
      <c r="G139" t="s">
        <v>129</v>
      </c>
      <c r="H139" t="s">
        <v>107</v>
      </c>
      <c r="I139" t="s">
        <v>94</v>
      </c>
      <c r="J139" s="78">
        <v>2981630</v>
      </c>
      <c r="K139" t="s">
        <v>313</v>
      </c>
      <c r="L139" t="s">
        <v>1180</v>
      </c>
      <c r="M139" t="s">
        <v>1181</v>
      </c>
      <c r="N139" t="s">
        <v>834</v>
      </c>
      <c r="O139" t="s">
        <v>1182</v>
      </c>
      <c r="P139" t="s">
        <v>934</v>
      </c>
      <c r="Q139" t="s">
        <v>1183</v>
      </c>
      <c r="R139" s="19" t="s">
        <v>1184</v>
      </c>
      <c r="S139" s="20" t="s">
        <v>103</v>
      </c>
    </row>
    <row r="140" spans="1:19">
      <c r="A140" s="8">
        <v>2033961</v>
      </c>
      <c r="B140" s="17">
        <v>45414</v>
      </c>
      <c r="C140" t="s">
        <v>1185</v>
      </c>
      <c r="D140" t="s">
        <v>284</v>
      </c>
      <c r="E140" t="s">
        <v>285</v>
      </c>
      <c r="F140" t="s">
        <v>1186</v>
      </c>
      <c r="G140" t="s">
        <v>901</v>
      </c>
      <c r="H140" t="s">
        <v>107</v>
      </c>
      <c r="I140" t="s">
        <v>208</v>
      </c>
      <c r="J140" s="78">
        <v>2324080</v>
      </c>
      <c r="K140" t="s">
        <v>313</v>
      </c>
      <c r="L140" t="s">
        <v>902</v>
      </c>
      <c r="M140" t="s">
        <v>602</v>
      </c>
      <c r="N140" t="s">
        <v>593</v>
      </c>
      <c r="O140" t="s">
        <v>1187</v>
      </c>
      <c r="P140" t="s">
        <v>1188</v>
      </c>
      <c r="Q140" t="s">
        <v>1189</v>
      </c>
      <c r="R140" s="19" t="s">
        <v>1190</v>
      </c>
      <c r="S140" s="20" t="s">
        <v>103</v>
      </c>
    </row>
    <row r="141" spans="1:19">
      <c r="A141" s="8">
        <v>2033963</v>
      </c>
      <c r="B141" s="17">
        <v>45414</v>
      </c>
      <c r="C141" t="s">
        <v>1191</v>
      </c>
      <c r="D141" t="s">
        <v>284</v>
      </c>
      <c r="E141" t="s">
        <v>346</v>
      </c>
      <c r="F141" t="s">
        <v>1192</v>
      </c>
      <c r="G141" t="s">
        <v>147</v>
      </c>
      <c r="H141" t="s">
        <v>148</v>
      </c>
      <c r="I141" t="s">
        <v>94</v>
      </c>
      <c r="J141" s="78">
        <v>2981630</v>
      </c>
      <c r="K141" t="s">
        <v>209</v>
      </c>
      <c r="L141" t="s">
        <v>1193</v>
      </c>
      <c r="M141" t="s">
        <v>227</v>
      </c>
      <c r="N141" t="s">
        <v>201</v>
      </c>
      <c r="O141" t="s">
        <v>228</v>
      </c>
      <c r="P141" t="s">
        <v>503</v>
      </c>
      <c r="Q141" t="s">
        <v>578</v>
      </c>
      <c r="R141" s="19" t="s">
        <v>1194</v>
      </c>
      <c r="S141" s="20" t="s">
        <v>103</v>
      </c>
    </row>
    <row r="142" spans="1:19">
      <c r="A142" s="8">
        <v>2033976</v>
      </c>
      <c r="B142" s="17">
        <v>45414</v>
      </c>
      <c r="C142" t="s">
        <v>1195</v>
      </c>
      <c r="D142" t="s">
        <v>284</v>
      </c>
      <c r="E142" t="s">
        <v>356</v>
      </c>
      <c r="F142" t="s">
        <v>1196</v>
      </c>
      <c r="G142" t="s">
        <v>106</v>
      </c>
      <c r="H142" t="s">
        <v>107</v>
      </c>
      <c r="I142" t="s">
        <v>94</v>
      </c>
      <c r="J142" s="78">
        <v>674400</v>
      </c>
      <c r="K142" t="s">
        <v>209</v>
      </c>
      <c r="L142" t="s">
        <v>1197</v>
      </c>
      <c r="M142" t="s">
        <v>1198</v>
      </c>
      <c r="N142" t="s">
        <v>1199</v>
      </c>
      <c r="O142" t="s">
        <v>567</v>
      </c>
      <c r="P142" t="s">
        <v>453</v>
      </c>
      <c r="Q142" t="s">
        <v>1200</v>
      </c>
      <c r="R142" s="19" t="s">
        <v>1201</v>
      </c>
      <c r="S142" s="20" t="s">
        <v>103</v>
      </c>
    </row>
    <row r="143" spans="1:19">
      <c r="A143" s="8">
        <v>2033989</v>
      </c>
      <c r="B143" s="17">
        <v>45414</v>
      </c>
      <c r="C143" t="s">
        <v>1202</v>
      </c>
      <c r="D143" t="s">
        <v>284</v>
      </c>
      <c r="E143" t="s">
        <v>285</v>
      </c>
      <c r="F143" t="s">
        <v>1203</v>
      </c>
      <c r="G143" t="s">
        <v>1204</v>
      </c>
      <c r="H143" t="s">
        <v>1205</v>
      </c>
      <c r="I143" t="s">
        <v>94</v>
      </c>
      <c r="J143" s="78">
        <v>2462040</v>
      </c>
      <c r="K143" t="s">
        <v>209</v>
      </c>
      <c r="L143" t="s">
        <v>1206</v>
      </c>
      <c r="M143" t="s">
        <v>883</v>
      </c>
      <c r="N143" t="s">
        <v>1207</v>
      </c>
      <c r="O143" t="s">
        <v>1208</v>
      </c>
      <c r="P143" t="s">
        <v>1209</v>
      </c>
      <c r="Q143" t="s">
        <v>1176</v>
      </c>
      <c r="R143" s="19" t="s">
        <v>1210</v>
      </c>
      <c r="S143" s="20" t="s">
        <v>103</v>
      </c>
    </row>
    <row r="144" spans="1:19">
      <c r="A144" s="8">
        <v>2033999</v>
      </c>
      <c r="B144" s="17">
        <v>45414</v>
      </c>
      <c r="C144" t="s">
        <v>1211</v>
      </c>
      <c r="D144" t="s">
        <v>284</v>
      </c>
      <c r="E144" t="s">
        <v>356</v>
      </c>
      <c r="F144" t="s">
        <v>1212</v>
      </c>
      <c r="G144" t="s">
        <v>147</v>
      </c>
      <c r="H144" t="s">
        <v>148</v>
      </c>
      <c r="I144" t="s">
        <v>94</v>
      </c>
      <c r="J144" s="78">
        <v>674400</v>
      </c>
      <c r="K144" t="s">
        <v>209</v>
      </c>
      <c r="L144" t="s">
        <v>1213</v>
      </c>
      <c r="M144" t="s">
        <v>220</v>
      </c>
      <c r="N144" t="s">
        <v>1214</v>
      </c>
      <c r="O144" t="s">
        <v>315</v>
      </c>
      <c r="P144" t="s">
        <v>1028</v>
      </c>
      <c r="Q144" t="s">
        <v>603</v>
      </c>
      <c r="R144" s="19" t="s">
        <v>1215</v>
      </c>
      <c r="S144" s="20" t="s">
        <v>103</v>
      </c>
    </row>
    <row r="145" spans="1:19">
      <c r="A145" s="8">
        <v>2034000</v>
      </c>
      <c r="B145" s="17">
        <v>45414</v>
      </c>
      <c r="C145" t="s">
        <v>1216</v>
      </c>
      <c r="D145" t="s">
        <v>284</v>
      </c>
      <c r="E145" t="s">
        <v>356</v>
      </c>
      <c r="F145" t="s">
        <v>1217</v>
      </c>
      <c r="G145" t="s">
        <v>106</v>
      </c>
      <c r="H145" t="s">
        <v>107</v>
      </c>
      <c r="I145" t="s">
        <v>94</v>
      </c>
      <c r="J145" s="78">
        <v>674400</v>
      </c>
      <c r="K145" t="s">
        <v>313</v>
      </c>
      <c r="L145" t="s">
        <v>1218</v>
      </c>
      <c r="M145" t="s">
        <v>906</v>
      </c>
      <c r="N145" t="s">
        <v>567</v>
      </c>
      <c r="O145" t="s">
        <v>1219</v>
      </c>
      <c r="P145" t="s">
        <v>1220</v>
      </c>
      <c r="Q145" t="s">
        <v>1221</v>
      </c>
      <c r="R145" s="19" t="s">
        <v>1222</v>
      </c>
      <c r="S145" s="20" t="s">
        <v>103</v>
      </c>
    </row>
    <row r="146" spans="1:19">
      <c r="A146" s="8">
        <v>2034002</v>
      </c>
      <c r="B146" s="17">
        <v>45414</v>
      </c>
      <c r="C146" t="s">
        <v>1223</v>
      </c>
      <c r="D146" t="s">
        <v>284</v>
      </c>
      <c r="E146" t="s">
        <v>285</v>
      </c>
      <c r="F146" t="s">
        <v>1224</v>
      </c>
      <c r="G146" t="s">
        <v>358</v>
      </c>
      <c r="H146" t="s">
        <v>148</v>
      </c>
      <c r="I146" t="s">
        <v>94</v>
      </c>
      <c r="J146" s="78">
        <v>2924080</v>
      </c>
      <c r="K146" t="s">
        <v>179</v>
      </c>
      <c r="L146" t="s">
        <v>1225</v>
      </c>
      <c r="M146" t="s">
        <v>1226</v>
      </c>
      <c r="N146" t="s">
        <v>1227</v>
      </c>
      <c r="O146" t="s">
        <v>869</v>
      </c>
      <c r="P146" t="s">
        <v>612</v>
      </c>
      <c r="Q146" t="s">
        <v>161</v>
      </c>
      <c r="R146" s="19" t="s">
        <v>1228</v>
      </c>
      <c r="S146" s="20" t="s">
        <v>103</v>
      </c>
    </row>
    <row r="147" spans="1:19">
      <c r="A147" s="8">
        <v>2034008</v>
      </c>
      <c r="B147" s="17">
        <v>45414</v>
      </c>
      <c r="C147" t="s">
        <v>1229</v>
      </c>
      <c r="D147" t="s">
        <v>284</v>
      </c>
      <c r="E147" t="s">
        <v>356</v>
      </c>
      <c r="F147" t="s">
        <v>1230</v>
      </c>
      <c r="G147" t="s">
        <v>633</v>
      </c>
      <c r="H147" t="s">
        <v>107</v>
      </c>
      <c r="I147" t="s">
        <v>94</v>
      </c>
      <c r="J147" s="78">
        <v>674400</v>
      </c>
      <c r="K147" t="s">
        <v>179</v>
      </c>
      <c r="L147" t="s">
        <v>1231</v>
      </c>
      <c r="M147" t="s">
        <v>1232</v>
      </c>
      <c r="N147" t="s">
        <v>911</v>
      </c>
      <c r="O147" t="s">
        <v>1233</v>
      </c>
      <c r="P147" t="s">
        <v>1011</v>
      </c>
      <c r="Q147" t="s">
        <v>1234</v>
      </c>
      <c r="R147" s="19" t="s">
        <v>1235</v>
      </c>
      <c r="S147" s="20" t="s">
        <v>103</v>
      </c>
    </row>
    <row r="148" spans="1:19">
      <c r="A148" s="8">
        <v>2034017</v>
      </c>
      <c r="B148" s="17">
        <v>45414</v>
      </c>
      <c r="C148" t="s">
        <v>1236</v>
      </c>
      <c r="D148" t="s">
        <v>284</v>
      </c>
      <c r="E148" t="s">
        <v>292</v>
      </c>
      <c r="F148" t="s">
        <v>1237</v>
      </c>
      <c r="G148" t="s">
        <v>129</v>
      </c>
      <c r="H148" t="s">
        <v>107</v>
      </c>
      <c r="I148" t="s">
        <v>94</v>
      </c>
      <c r="J148" s="78">
        <v>1278300.6599999999</v>
      </c>
      <c r="K148" t="s">
        <v>313</v>
      </c>
      <c r="L148" t="s">
        <v>1238</v>
      </c>
      <c r="M148" t="s">
        <v>1105</v>
      </c>
      <c r="N148" t="s">
        <v>847</v>
      </c>
      <c r="O148" t="s">
        <v>840</v>
      </c>
      <c r="P148" t="s">
        <v>315</v>
      </c>
      <c r="Q148" t="s">
        <v>361</v>
      </c>
      <c r="R148" s="19" t="s">
        <v>1239</v>
      </c>
      <c r="S148" s="20" t="s">
        <v>103</v>
      </c>
    </row>
    <row r="149" spans="1:19">
      <c r="A149" s="8">
        <v>2034034</v>
      </c>
      <c r="B149" s="17">
        <v>45414</v>
      </c>
      <c r="C149" t="s">
        <v>1240</v>
      </c>
      <c r="D149" t="s">
        <v>284</v>
      </c>
      <c r="E149" t="s">
        <v>292</v>
      </c>
      <c r="F149" t="s">
        <v>1241</v>
      </c>
      <c r="G149" t="s">
        <v>106</v>
      </c>
      <c r="H149" t="s">
        <v>107</v>
      </c>
      <c r="I149" t="s">
        <v>94</v>
      </c>
      <c r="J149" s="78">
        <v>1403775</v>
      </c>
      <c r="K149" t="s">
        <v>209</v>
      </c>
      <c r="L149" t="s">
        <v>1242</v>
      </c>
      <c r="M149" t="s">
        <v>1243</v>
      </c>
      <c r="N149" t="s">
        <v>1244</v>
      </c>
      <c r="O149" t="s">
        <v>1146</v>
      </c>
      <c r="P149" t="s">
        <v>1245</v>
      </c>
      <c r="Q149" t="s">
        <v>854</v>
      </c>
      <c r="R149" s="19" t="s">
        <v>1246</v>
      </c>
      <c r="S149" s="20" t="s">
        <v>103</v>
      </c>
    </row>
    <row r="150" spans="1:19">
      <c r="A150" s="8">
        <v>2034044</v>
      </c>
      <c r="B150" s="17">
        <v>45414</v>
      </c>
      <c r="C150" t="s">
        <v>1247</v>
      </c>
      <c r="D150" t="s">
        <v>284</v>
      </c>
      <c r="E150" t="s">
        <v>356</v>
      </c>
      <c r="F150" t="s">
        <v>1248</v>
      </c>
      <c r="G150" t="s">
        <v>312</v>
      </c>
      <c r="H150" t="s">
        <v>107</v>
      </c>
      <c r="I150" t="s">
        <v>208</v>
      </c>
      <c r="J150" s="78">
        <v>674400</v>
      </c>
      <c r="K150" t="s">
        <v>313</v>
      </c>
      <c r="L150" t="s">
        <v>1249</v>
      </c>
      <c r="M150" t="s">
        <v>1250</v>
      </c>
      <c r="N150" t="s">
        <v>708</v>
      </c>
      <c r="O150" t="s">
        <v>936</v>
      </c>
      <c r="P150" t="s">
        <v>1251</v>
      </c>
      <c r="Q150" t="s">
        <v>594</v>
      </c>
      <c r="R150" s="19" t="s">
        <v>1252</v>
      </c>
      <c r="S150" s="20" t="s">
        <v>103</v>
      </c>
    </row>
    <row r="151" spans="1:19">
      <c r="A151" s="8">
        <v>2034047</v>
      </c>
      <c r="B151" s="17">
        <v>45414</v>
      </c>
      <c r="C151" t="s">
        <v>1253</v>
      </c>
      <c r="D151" t="s">
        <v>284</v>
      </c>
      <c r="E151" t="s">
        <v>292</v>
      </c>
      <c r="F151" t="s">
        <v>1254</v>
      </c>
      <c r="G151" t="s">
        <v>119</v>
      </c>
      <c r="H151" t="s">
        <v>107</v>
      </c>
      <c r="I151" t="s">
        <v>94</v>
      </c>
      <c r="J151" s="78">
        <v>1603775</v>
      </c>
      <c r="K151" t="s">
        <v>209</v>
      </c>
      <c r="L151" t="s">
        <v>1255</v>
      </c>
      <c r="M151" t="s">
        <v>1145</v>
      </c>
      <c r="N151" t="s">
        <v>863</v>
      </c>
      <c r="O151" t="s">
        <v>1256</v>
      </c>
      <c r="P151" t="s">
        <v>1257</v>
      </c>
      <c r="Q151" t="s">
        <v>691</v>
      </c>
      <c r="R151" s="19" t="s">
        <v>1258</v>
      </c>
      <c r="S151" s="20" t="s">
        <v>103</v>
      </c>
    </row>
    <row r="152" spans="1:19">
      <c r="A152" s="8">
        <v>2034064</v>
      </c>
      <c r="B152" s="17">
        <v>45414</v>
      </c>
      <c r="C152" t="s">
        <v>1259</v>
      </c>
      <c r="D152" t="s">
        <v>284</v>
      </c>
      <c r="E152" t="s">
        <v>356</v>
      </c>
      <c r="F152" t="s">
        <v>1260</v>
      </c>
      <c r="G152" t="s">
        <v>312</v>
      </c>
      <c r="H152" t="s">
        <v>107</v>
      </c>
      <c r="I152" t="s">
        <v>208</v>
      </c>
      <c r="J152" s="78">
        <v>674400</v>
      </c>
      <c r="K152" t="s">
        <v>313</v>
      </c>
      <c r="L152" t="s">
        <v>1261</v>
      </c>
      <c r="M152" t="s">
        <v>1262</v>
      </c>
      <c r="N152" t="s">
        <v>1263</v>
      </c>
      <c r="O152" t="s">
        <v>1139</v>
      </c>
      <c r="P152" t="s">
        <v>1036</v>
      </c>
      <c r="Q152" t="s">
        <v>503</v>
      </c>
      <c r="R152" s="19" t="s">
        <v>1264</v>
      </c>
      <c r="S152" s="20" t="s">
        <v>103</v>
      </c>
    </row>
    <row r="153" spans="1:19">
      <c r="A153" s="8">
        <v>2034082</v>
      </c>
      <c r="B153" s="17">
        <v>45414</v>
      </c>
      <c r="C153" t="s">
        <v>1265</v>
      </c>
      <c r="D153" t="s">
        <v>284</v>
      </c>
      <c r="E153" t="s">
        <v>346</v>
      </c>
      <c r="F153" t="s">
        <v>1266</v>
      </c>
      <c r="G153" t="s">
        <v>147</v>
      </c>
      <c r="H153" t="s">
        <v>148</v>
      </c>
      <c r="I153" t="s">
        <v>94</v>
      </c>
      <c r="J153" s="78">
        <v>2981630</v>
      </c>
      <c r="K153" t="s">
        <v>313</v>
      </c>
      <c r="L153" t="s">
        <v>1267</v>
      </c>
      <c r="M153" t="s">
        <v>662</v>
      </c>
      <c r="N153" t="s">
        <v>433</v>
      </c>
      <c r="O153" t="s">
        <v>1268</v>
      </c>
      <c r="P153" t="s">
        <v>1269</v>
      </c>
      <c r="Q153" t="s">
        <v>1270</v>
      </c>
      <c r="R153" s="19" t="s">
        <v>1271</v>
      </c>
      <c r="S153" s="20" t="s">
        <v>103</v>
      </c>
    </row>
    <row r="154" spans="1:19">
      <c r="A154" s="8">
        <v>2034092</v>
      </c>
      <c r="B154" s="17">
        <v>45414</v>
      </c>
      <c r="C154" t="s">
        <v>1272</v>
      </c>
      <c r="D154" t="s">
        <v>284</v>
      </c>
      <c r="E154" t="s">
        <v>292</v>
      </c>
      <c r="F154" t="s">
        <v>1273</v>
      </c>
      <c r="G154" t="s">
        <v>1274</v>
      </c>
      <c r="H154" t="s">
        <v>158</v>
      </c>
      <c r="I154" t="s">
        <v>208</v>
      </c>
      <c r="J154" s="78">
        <v>1614775</v>
      </c>
      <c r="K154" t="s">
        <v>95</v>
      </c>
      <c r="L154" t="s">
        <v>1275</v>
      </c>
      <c r="M154" t="s">
        <v>618</v>
      </c>
      <c r="N154" t="s">
        <v>974</v>
      </c>
      <c r="O154" t="s">
        <v>1276</v>
      </c>
      <c r="P154" t="s">
        <v>202</v>
      </c>
      <c r="Q154" t="s">
        <v>1277</v>
      </c>
      <c r="R154" s="19" t="s">
        <v>1278</v>
      </c>
      <c r="S154" s="20" t="s">
        <v>103</v>
      </c>
    </row>
    <row r="155" spans="1:19">
      <c r="A155" s="8">
        <v>2034104</v>
      </c>
      <c r="B155" s="17">
        <v>45414</v>
      </c>
      <c r="C155" t="s">
        <v>1279</v>
      </c>
      <c r="D155" t="s">
        <v>284</v>
      </c>
      <c r="E155" t="s">
        <v>285</v>
      </c>
      <c r="F155" t="s">
        <v>1280</v>
      </c>
      <c r="G155" t="s">
        <v>312</v>
      </c>
      <c r="H155" t="s">
        <v>107</v>
      </c>
      <c r="I155" t="s">
        <v>208</v>
      </c>
      <c r="J155" s="78">
        <v>2924080</v>
      </c>
      <c r="K155" t="s">
        <v>313</v>
      </c>
      <c r="L155" t="s">
        <v>1281</v>
      </c>
      <c r="M155" t="s">
        <v>1282</v>
      </c>
      <c r="N155" t="s">
        <v>1283</v>
      </c>
      <c r="O155" t="s">
        <v>936</v>
      </c>
      <c r="P155" t="s">
        <v>933</v>
      </c>
      <c r="Q155" t="s">
        <v>1284</v>
      </c>
      <c r="R155" s="19" t="s">
        <v>1285</v>
      </c>
      <c r="S155" s="20" t="s">
        <v>103</v>
      </c>
    </row>
    <row r="156" spans="1:19">
      <c r="A156" s="8">
        <v>2034108</v>
      </c>
      <c r="B156" s="17">
        <v>45414</v>
      </c>
      <c r="C156" t="s">
        <v>1286</v>
      </c>
      <c r="D156" t="s">
        <v>284</v>
      </c>
      <c r="E156" t="s">
        <v>346</v>
      </c>
      <c r="F156" t="s">
        <v>1287</v>
      </c>
      <c r="G156" t="s">
        <v>358</v>
      </c>
      <c r="H156" t="s">
        <v>148</v>
      </c>
      <c r="I156" t="s">
        <v>94</v>
      </c>
      <c r="J156" s="78">
        <v>2981630</v>
      </c>
      <c r="K156" t="s">
        <v>313</v>
      </c>
      <c r="L156" t="s">
        <v>1288</v>
      </c>
      <c r="M156" t="s">
        <v>1289</v>
      </c>
      <c r="N156" t="s">
        <v>569</v>
      </c>
      <c r="O156" t="s">
        <v>662</v>
      </c>
      <c r="P156" t="s">
        <v>610</v>
      </c>
      <c r="Q156" t="s">
        <v>722</v>
      </c>
      <c r="R156" s="19" t="s">
        <v>1290</v>
      </c>
      <c r="S156" s="20" t="s">
        <v>103</v>
      </c>
    </row>
    <row r="157" spans="1:19">
      <c r="A157" s="8">
        <v>2034122</v>
      </c>
      <c r="B157" s="17">
        <v>45414</v>
      </c>
      <c r="C157" t="s">
        <v>1291</v>
      </c>
      <c r="D157" t="s">
        <v>284</v>
      </c>
      <c r="E157" t="s">
        <v>356</v>
      </c>
      <c r="F157" t="s">
        <v>1292</v>
      </c>
      <c r="G157" t="s">
        <v>92</v>
      </c>
      <c r="H157" t="s">
        <v>93</v>
      </c>
      <c r="I157" t="s">
        <v>94</v>
      </c>
      <c r="J157" s="78">
        <v>674400</v>
      </c>
      <c r="K157" t="s">
        <v>313</v>
      </c>
      <c r="L157" t="s">
        <v>1293</v>
      </c>
      <c r="M157" t="s">
        <v>887</v>
      </c>
      <c r="N157" t="s">
        <v>982</v>
      </c>
      <c r="O157" t="s">
        <v>884</v>
      </c>
      <c r="P157" t="s">
        <v>1294</v>
      </c>
      <c r="Q157" t="s">
        <v>1176</v>
      </c>
      <c r="R157" s="19" t="s">
        <v>1295</v>
      </c>
      <c r="S157" s="20" t="s">
        <v>103</v>
      </c>
    </row>
    <row r="158" spans="1:19">
      <c r="A158" s="8">
        <v>2034130</v>
      </c>
      <c r="B158" s="17">
        <v>45414</v>
      </c>
      <c r="C158" t="s">
        <v>1296</v>
      </c>
      <c r="D158" t="s">
        <v>284</v>
      </c>
      <c r="E158" t="s">
        <v>285</v>
      </c>
      <c r="F158" t="s">
        <v>1297</v>
      </c>
      <c r="G158" t="s">
        <v>177</v>
      </c>
      <c r="H158" t="s">
        <v>178</v>
      </c>
      <c r="I158" t="s">
        <v>94</v>
      </c>
      <c r="J158" s="78">
        <v>2924080</v>
      </c>
      <c r="K158" t="s">
        <v>209</v>
      </c>
      <c r="L158" t="s">
        <v>971</v>
      </c>
      <c r="M158" t="s">
        <v>1298</v>
      </c>
      <c r="N158" t="s">
        <v>503</v>
      </c>
      <c r="O158" t="s">
        <v>199</v>
      </c>
      <c r="P158" t="s">
        <v>657</v>
      </c>
      <c r="Q158" t="s">
        <v>112</v>
      </c>
      <c r="R158" s="19" t="s">
        <v>1299</v>
      </c>
      <c r="S158" s="20" t="s">
        <v>103</v>
      </c>
    </row>
    <row r="159" spans="1:19">
      <c r="A159" s="8">
        <v>2034141</v>
      </c>
      <c r="B159" s="17">
        <v>45414</v>
      </c>
      <c r="C159" t="s">
        <v>1300</v>
      </c>
      <c r="D159" t="s">
        <v>284</v>
      </c>
      <c r="E159" t="s">
        <v>356</v>
      </c>
      <c r="F159" t="s">
        <v>1301</v>
      </c>
      <c r="G159" t="s">
        <v>411</v>
      </c>
      <c r="H159" t="s">
        <v>158</v>
      </c>
      <c r="I159" t="s">
        <v>94</v>
      </c>
      <c r="J159" s="78">
        <v>674400</v>
      </c>
      <c r="K159" t="s">
        <v>209</v>
      </c>
      <c r="L159" t="s">
        <v>1302</v>
      </c>
      <c r="M159" t="s">
        <v>361</v>
      </c>
      <c r="N159" t="s">
        <v>1303</v>
      </c>
      <c r="O159" t="s">
        <v>1304</v>
      </c>
      <c r="P159" t="s">
        <v>1028</v>
      </c>
      <c r="Q159" t="s">
        <v>1305</v>
      </c>
      <c r="R159" s="19" t="s">
        <v>1306</v>
      </c>
      <c r="S159" s="20" t="s">
        <v>103</v>
      </c>
    </row>
    <row r="160" spans="1:19">
      <c r="A160" s="8">
        <v>2034148</v>
      </c>
      <c r="B160" s="17">
        <v>45414</v>
      </c>
      <c r="C160" t="s">
        <v>1307</v>
      </c>
      <c r="D160" t="s">
        <v>284</v>
      </c>
      <c r="E160" t="s">
        <v>356</v>
      </c>
      <c r="F160" t="s">
        <v>1308</v>
      </c>
      <c r="G160" t="s">
        <v>358</v>
      </c>
      <c r="H160" t="s">
        <v>148</v>
      </c>
      <c r="I160" t="s">
        <v>94</v>
      </c>
      <c r="J160" s="78">
        <v>674400</v>
      </c>
      <c r="K160" t="s">
        <v>179</v>
      </c>
      <c r="L160" t="s">
        <v>1309</v>
      </c>
      <c r="M160" t="s">
        <v>665</v>
      </c>
      <c r="N160" t="s">
        <v>487</v>
      </c>
      <c r="O160" t="s">
        <v>270</v>
      </c>
      <c r="P160" t="s">
        <v>696</v>
      </c>
      <c r="Q160" t="s">
        <v>112</v>
      </c>
      <c r="R160" s="19" t="s">
        <v>1310</v>
      </c>
      <c r="S160" s="20" t="s">
        <v>103</v>
      </c>
    </row>
    <row r="161" spans="1:19">
      <c r="A161" s="8">
        <v>2034150</v>
      </c>
      <c r="B161" s="17">
        <v>45414</v>
      </c>
      <c r="C161" t="s">
        <v>1311</v>
      </c>
      <c r="D161" t="s">
        <v>284</v>
      </c>
      <c r="E161" t="s">
        <v>356</v>
      </c>
      <c r="F161" t="s">
        <v>1312</v>
      </c>
      <c r="G161" t="s">
        <v>92</v>
      </c>
      <c r="H161" t="s">
        <v>93</v>
      </c>
      <c r="I161" t="s">
        <v>94</v>
      </c>
      <c r="J161" s="78">
        <v>674400</v>
      </c>
      <c r="K161" t="s">
        <v>179</v>
      </c>
      <c r="L161" t="s">
        <v>1313</v>
      </c>
      <c r="M161" t="s">
        <v>861</v>
      </c>
      <c r="N161" t="s">
        <v>1314</v>
      </c>
      <c r="O161" t="s">
        <v>246</v>
      </c>
      <c r="P161" t="s">
        <v>1315</v>
      </c>
      <c r="Q161" t="s">
        <v>1316</v>
      </c>
      <c r="R161" s="19" t="s">
        <v>1317</v>
      </c>
      <c r="S161" s="20" t="s">
        <v>103</v>
      </c>
    </row>
    <row r="162" spans="1:19">
      <c r="A162" s="8">
        <v>2034174</v>
      </c>
      <c r="B162" s="17">
        <v>45414</v>
      </c>
      <c r="C162" t="s">
        <v>1318</v>
      </c>
      <c r="D162" t="s">
        <v>284</v>
      </c>
      <c r="E162" t="s">
        <v>356</v>
      </c>
      <c r="F162" t="s">
        <v>1319</v>
      </c>
      <c r="G162" t="s">
        <v>147</v>
      </c>
      <c r="H162" t="s">
        <v>148</v>
      </c>
      <c r="I162" t="s">
        <v>94</v>
      </c>
      <c r="J162" s="78">
        <v>674400</v>
      </c>
      <c r="K162" t="s">
        <v>313</v>
      </c>
      <c r="L162" t="s">
        <v>1320</v>
      </c>
      <c r="M162" t="s">
        <v>1321</v>
      </c>
      <c r="N162" t="s">
        <v>1322</v>
      </c>
      <c r="O162" t="s">
        <v>1323</v>
      </c>
      <c r="P162" t="s">
        <v>1324</v>
      </c>
      <c r="Q162" t="s">
        <v>887</v>
      </c>
      <c r="R162" s="19" t="s">
        <v>1325</v>
      </c>
      <c r="S162" s="20" t="s">
        <v>103</v>
      </c>
    </row>
    <row r="163" spans="1:19">
      <c r="A163" s="8">
        <v>2034194</v>
      </c>
      <c r="B163" s="17">
        <v>45414</v>
      </c>
      <c r="C163" t="s">
        <v>1326</v>
      </c>
      <c r="D163" t="s">
        <v>284</v>
      </c>
      <c r="E163" t="s">
        <v>356</v>
      </c>
      <c r="F163" t="s">
        <v>1327</v>
      </c>
      <c r="G163" t="s">
        <v>739</v>
      </c>
      <c r="H163" t="s">
        <v>107</v>
      </c>
      <c r="I163" t="s">
        <v>208</v>
      </c>
      <c r="J163" s="78">
        <v>589520</v>
      </c>
      <c r="K163" t="s">
        <v>209</v>
      </c>
      <c r="L163" t="s">
        <v>1328</v>
      </c>
      <c r="M163" t="s">
        <v>349</v>
      </c>
      <c r="N163" t="s">
        <v>161</v>
      </c>
      <c r="O163" t="s">
        <v>413</v>
      </c>
      <c r="P163" t="s">
        <v>503</v>
      </c>
      <c r="Q163" t="s">
        <v>1329</v>
      </c>
      <c r="R163" s="19" t="s">
        <v>1330</v>
      </c>
      <c r="S163" s="20" t="s">
        <v>103</v>
      </c>
    </row>
    <row r="164" spans="1:19">
      <c r="A164" s="8">
        <v>2034195</v>
      </c>
      <c r="B164" s="17">
        <v>45414</v>
      </c>
      <c r="C164" t="s">
        <v>1331</v>
      </c>
      <c r="D164" t="s">
        <v>284</v>
      </c>
      <c r="E164" t="s">
        <v>292</v>
      </c>
      <c r="F164" t="s">
        <v>1332</v>
      </c>
      <c r="G164" t="s">
        <v>106</v>
      </c>
      <c r="H164" t="s">
        <v>107</v>
      </c>
      <c r="I164" t="s">
        <v>94</v>
      </c>
      <c r="J164" s="78">
        <v>1603775</v>
      </c>
      <c r="K164" t="s">
        <v>313</v>
      </c>
      <c r="L164" t="s">
        <v>1333</v>
      </c>
      <c r="M164" t="s">
        <v>1334</v>
      </c>
      <c r="N164" t="s">
        <v>315</v>
      </c>
      <c r="O164" t="s">
        <v>1335</v>
      </c>
      <c r="P164" t="s">
        <v>457</v>
      </c>
      <c r="Q164" t="s">
        <v>388</v>
      </c>
      <c r="R164" s="19" t="s">
        <v>1336</v>
      </c>
      <c r="S164" s="20" t="s">
        <v>103</v>
      </c>
    </row>
    <row r="165" spans="1:19">
      <c r="A165" s="8">
        <v>2034202</v>
      </c>
      <c r="B165" s="17">
        <v>45414</v>
      </c>
      <c r="C165" t="s">
        <v>1337</v>
      </c>
      <c r="D165" t="s">
        <v>284</v>
      </c>
      <c r="E165" t="s">
        <v>356</v>
      </c>
      <c r="F165" t="s">
        <v>1338</v>
      </c>
      <c r="G165" t="s">
        <v>1339</v>
      </c>
      <c r="H165" t="s">
        <v>148</v>
      </c>
      <c r="I165" t="s">
        <v>94</v>
      </c>
      <c r="J165" s="78">
        <v>674400</v>
      </c>
      <c r="K165" t="s">
        <v>209</v>
      </c>
      <c r="L165" t="s">
        <v>1340</v>
      </c>
      <c r="M165" t="s">
        <v>681</v>
      </c>
      <c r="N165" t="s">
        <v>1341</v>
      </c>
      <c r="O165" t="s">
        <v>246</v>
      </c>
      <c r="P165" t="s">
        <v>1342</v>
      </c>
      <c r="Q165" t="s">
        <v>1343</v>
      </c>
      <c r="R165" s="19" t="s">
        <v>1344</v>
      </c>
      <c r="S165" s="20" t="s">
        <v>103</v>
      </c>
    </row>
    <row r="166" spans="1:19">
      <c r="A166" s="8">
        <v>2034209</v>
      </c>
      <c r="B166" s="17">
        <v>45414</v>
      </c>
      <c r="C166" t="s">
        <v>1345</v>
      </c>
      <c r="D166" t="s">
        <v>284</v>
      </c>
      <c r="E166" t="s">
        <v>285</v>
      </c>
      <c r="F166" t="s">
        <v>1346</v>
      </c>
      <c r="G166" t="s">
        <v>119</v>
      </c>
      <c r="H166" t="s">
        <v>107</v>
      </c>
      <c r="I166" t="s">
        <v>94</v>
      </c>
      <c r="J166" s="78">
        <v>2924080</v>
      </c>
      <c r="K166" t="s">
        <v>313</v>
      </c>
      <c r="L166" t="s">
        <v>1130</v>
      </c>
      <c r="M166" t="s">
        <v>1347</v>
      </c>
      <c r="N166" t="s">
        <v>1036</v>
      </c>
      <c r="O166" t="s">
        <v>467</v>
      </c>
      <c r="P166" t="s">
        <v>1029</v>
      </c>
      <c r="Q166" t="s">
        <v>1348</v>
      </c>
      <c r="R166" s="19" t="s">
        <v>1349</v>
      </c>
      <c r="S166" s="20" t="s">
        <v>103</v>
      </c>
    </row>
    <row r="167" spans="1:19">
      <c r="A167" s="8">
        <v>2034225</v>
      </c>
      <c r="B167" s="17">
        <v>45414</v>
      </c>
      <c r="C167" t="s">
        <v>1350</v>
      </c>
      <c r="D167" t="s">
        <v>284</v>
      </c>
      <c r="E167" t="s">
        <v>292</v>
      </c>
      <c r="F167" t="s">
        <v>1351</v>
      </c>
      <c r="G167" t="s">
        <v>147</v>
      </c>
      <c r="H167" t="s">
        <v>148</v>
      </c>
      <c r="I167" t="s">
        <v>94</v>
      </c>
      <c r="J167" s="78">
        <v>1603775</v>
      </c>
      <c r="K167" t="s">
        <v>313</v>
      </c>
      <c r="L167" t="s">
        <v>1352</v>
      </c>
      <c r="M167" t="s">
        <v>1353</v>
      </c>
      <c r="N167" t="s">
        <v>1354</v>
      </c>
      <c r="O167" t="s">
        <v>1355</v>
      </c>
      <c r="P167" t="s">
        <v>1356</v>
      </c>
      <c r="Q167" t="s">
        <v>1357</v>
      </c>
      <c r="R167" s="19" t="s">
        <v>1358</v>
      </c>
      <c r="S167" s="20" t="s">
        <v>103</v>
      </c>
    </row>
    <row r="168" spans="1:19">
      <c r="A168" s="8">
        <v>2034232</v>
      </c>
      <c r="B168" s="17">
        <v>45414</v>
      </c>
      <c r="C168" t="s">
        <v>1359</v>
      </c>
      <c r="D168" t="s">
        <v>284</v>
      </c>
      <c r="E168" t="s">
        <v>356</v>
      </c>
      <c r="F168" t="s">
        <v>1360</v>
      </c>
      <c r="G168" t="s">
        <v>119</v>
      </c>
      <c r="H168" t="s">
        <v>107</v>
      </c>
      <c r="I168" t="s">
        <v>94</v>
      </c>
      <c r="J168" s="78">
        <v>674400</v>
      </c>
      <c r="K168" t="s">
        <v>209</v>
      </c>
      <c r="L168" t="s">
        <v>1361</v>
      </c>
      <c r="M168" t="s">
        <v>1362</v>
      </c>
      <c r="N168" t="s">
        <v>263</v>
      </c>
      <c r="O168" t="s">
        <v>306</v>
      </c>
      <c r="P168" t="s">
        <v>1363</v>
      </c>
      <c r="Q168" t="s">
        <v>1364</v>
      </c>
      <c r="R168" s="175" t="s">
        <v>1365</v>
      </c>
      <c r="S168" s="20" t="s">
        <v>103</v>
      </c>
    </row>
    <row r="169" spans="1:19">
      <c r="A169" s="8">
        <v>2034258</v>
      </c>
      <c r="B169" s="17">
        <v>45414</v>
      </c>
      <c r="C169" t="s">
        <v>1366</v>
      </c>
      <c r="D169" t="s">
        <v>284</v>
      </c>
      <c r="E169" t="s">
        <v>346</v>
      </c>
      <c r="F169" t="s">
        <v>1367</v>
      </c>
      <c r="G169" t="s">
        <v>106</v>
      </c>
      <c r="H169" t="s">
        <v>107</v>
      </c>
      <c r="I169" t="s">
        <v>94</v>
      </c>
      <c r="J169" s="78">
        <v>2981630</v>
      </c>
      <c r="K169" t="s">
        <v>209</v>
      </c>
      <c r="L169" t="s">
        <v>575</v>
      </c>
      <c r="M169" t="s">
        <v>558</v>
      </c>
      <c r="N169" t="s">
        <v>1368</v>
      </c>
      <c r="O169" t="s">
        <v>1369</v>
      </c>
      <c r="P169" t="s">
        <v>1370</v>
      </c>
      <c r="Q169" t="s">
        <v>1176</v>
      </c>
      <c r="R169" s="19" t="s">
        <v>1371</v>
      </c>
      <c r="S169" s="20" t="s">
        <v>103</v>
      </c>
    </row>
    <row r="170" spans="1:19">
      <c r="A170" s="8">
        <v>2034261</v>
      </c>
      <c r="B170" s="17">
        <v>45414</v>
      </c>
      <c r="C170" t="s">
        <v>1372</v>
      </c>
      <c r="D170" t="s">
        <v>284</v>
      </c>
      <c r="E170" t="s">
        <v>292</v>
      </c>
      <c r="F170" t="s">
        <v>1373</v>
      </c>
      <c r="G170" t="s">
        <v>139</v>
      </c>
      <c r="H170" t="s">
        <v>93</v>
      </c>
      <c r="I170" t="s">
        <v>94</v>
      </c>
      <c r="J170" s="78">
        <v>1483020</v>
      </c>
      <c r="K170" t="s">
        <v>95</v>
      </c>
      <c r="L170" t="s">
        <v>1374</v>
      </c>
      <c r="M170" t="s">
        <v>1375</v>
      </c>
      <c r="N170" t="s">
        <v>113</v>
      </c>
      <c r="O170" t="s">
        <v>1376</v>
      </c>
      <c r="P170" t="s">
        <v>966</v>
      </c>
      <c r="Q170" t="s">
        <v>142</v>
      </c>
      <c r="R170" s="19" t="s">
        <v>1377</v>
      </c>
      <c r="S170" s="20" t="s">
        <v>103</v>
      </c>
    </row>
    <row r="171" spans="1:19">
      <c r="A171" s="8">
        <v>2034266</v>
      </c>
      <c r="B171" s="17">
        <v>45414</v>
      </c>
      <c r="C171" t="s">
        <v>1378</v>
      </c>
      <c r="D171" t="s">
        <v>284</v>
      </c>
      <c r="E171" t="s">
        <v>292</v>
      </c>
      <c r="F171" t="s">
        <v>1379</v>
      </c>
      <c r="G171" t="s">
        <v>1173</v>
      </c>
      <c r="H171" t="s">
        <v>93</v>
      </c>
      <c r="I171" t="s">
        <v>94</v>
      </c>
      <c r="J171" s="78">
        <v>1603775</v>
      </c>
      <c r="K171" t="s">
        <v>209</v>
      </c>
      <c r="L171" t="s">
        <v>1380</v>
      </c>
      <c r="M171" t="s">
        <v>1381</v>
      </c>
      <c r="N171" t="s">
        <v>1382</v>
      </c>
      <c r="O171" t="s">
        <v>279</v>
      </c>
      <c r="P171" t="s">
        <v>1383</v>
      </c>
      <c r="Q171" t="s">
        <v>487</v>
      </c>
      <c r="R171" s="19" t="s">
        <v>1384</v>
      </c>
      <c r="S171" s="20" t="s">
        <v>103</v>
      </c>
    </row>
    <row r="172" spans="1:19">
      <c r="A172" s="8">
        <v>2034281</v>
      </c>
      <c r="B172" s="17">
        <v>45414</v>
      </c>
      <c r="C172" t="s">
        <v>1385</v>
      </c>
      <c r="D172" t="s">
        <v>284</v>
      </c>
      <c r="E172" t="s">
        <v>346</v>
      </c>
      <c r="F172" t="s">
        <v>1386</v>
      </c>
      <c r="G172" t="s">
        <v>312</v>
      </c>
      <c r="H172" t="s">
        <v>107</v>
      </c>
      <c r="I172" t="s">
        <v>208</v>
      </c>
      <c r="J172" s="78">
        <v>2981630</v>
      </c>
      <c r="K172" t="s">
        <v>313</v>
      </c>
      <c r="L172" t="s">
        <v>847</v>
      </c>
      <c r="M172" t="s">
        <v>1387</v>
      </c>
      <c r="N172" t="s">
        <v>426</v>
      </c>
      <c r="O172" t="s">
        <v>1388</v>
      </c>
      <c r="P172" t="s">
        <v>1389</v>
      </c>
      <c r="Q172" t="s">
        <v>333</v>
      </c>
      <c r="R172" s="19" t="s">
        <v>1390</v>
      </c>
      <c r="S172" s="20" t="s">
        <v>103</v>
      </c>
    </row>
    <row r="173" spans="1:19">
      <c r="A173" s="8">
        <v>2034282</v>
      </c>
      <c r="B173" s="17">
        <v>45414</v>
      </c>
      <c r="C173" t="s">
        <v>1391</v>
      </c>
      <c r="D173" t="s">
        <v>284</v>
      </c>
      <c r="E173" t="s">
        <v>356</v>
      </c>
      <c r="F173" t="s">
        <v>1392</v>
      </c>
      <c r="G173" t="s">
        <v>358</v>
      </c>
      <c r="H173" t="s">
        <v>148</v>
      </c>
      <c r="I173" t="s">
        <v>94</v>
      </c>
      <c r="J173" s="78">
        <v>674400</v>
      </c>
      <c r="K173" t="s">
        <v>313</v>
      </c>
      <c r="L173" t="s">
        <v>1393</v>
      </c>
      <c r="M173" t="s">
        <v>569</v>
      </c>
      <c r="N173" t="s">
        <v>1394</v>
      </c>
      <c r="O173" t="s">
        <v>1395</v>
      </c>
      <c r="P173" t="s">
        <v>478</v>
      </c>
      <c r="Q173" t="s">
        <v>1396</v>
      </c>
      <c r="R173" s="19" t="s">
        <v>1397</v>
      </c>
      <c r="S173" s="20" t="s">
        <v>103</v>
      </c>
    </row>
    <row r="174" spans="1:19">
      <c r="A174" s="8">
        <v>2034290</v>
      </c>
      <c r="B174" s="17">
        <v>45414</v>
      </c>
      <c r="C174" t="s">
        <v>1398</v>
      </c>
      <c r="D174" t="s">
        <v>284</v>
      </c>
      <c r="E174" t="s">
        <v>292</v>
      </c>
      <c r="F174" t="s">
        <v>1399</v>
      </c>
      <c r="G174" t="s">
        <v>1083</v>
      </c>
      <c r="H174" t="s">
        <v>93</v>
      </c>
      <c r="I174" t="s">
        <v>94</v>
      </c>
      <c r="J174" s="78">
        <v>1603775</v>
      </c>
      <c r="K174" t="s">
        <v>209</v>
      </c>
      <c r="L174" t="s">
        <v>1400</v>
      </c>
      <c r="M174" t="s">
        <v>1401</v>
      </c>
      <c r="N174" t="s">
        <v>1402</v>
      </c>
      <c r="O174" t="s">
        <v>943</v>
      </c>
      <c r="P174" t="s">
        <v>123</v>
      </c>
      <c r="Q174" t="s">
        <v>112</v>
      </c>
      <c r="R174" s="19" t="s">
        <v>1403</v>
      </c>
      <c r="S174" s="20" t="s">
        <v>103</v>
      </c>
    </row>
    <row r="175" spans="1:19">
      <c r="A175" s="8">
        <v>2034292</v>
      </c>
      <c r="B175" s="17">
        <v>45414</v>
      </c>
      <c r="C175" t="s">
        <v>1404</v>
      </c>
      <c r="D175" t="s">
        <v>284</v>
      </c>
      <c r="E175" t="s">
        <v>346</v>
      </c>
      <c r="F175" t="s">
        <v>1405</v>
      </c>
      <c r="G175" t="s">
        <v>147</v>
      </c>
      <c r="H175" t="s">
        <v>148</v>
      </c>
      <c r="I175" t="s">
        <v>94</v>
      </c>
      <c r="J175" s="78">
        <v>2981630</v>
      </c>
      <c r="K175" t="s">
        <v>209</v>
      </c>
      <c r="L175" t="s">
        <v>1406</v>
      </c>
      <c r="M175" t="s">
        <v>1407</v>
      </c>
      <c r="N175" t="s">
        <v>1408</v>
      </c>
      <c r="O175" t="s">
        <v>1409</v>
      </c>
      <c r="P175" t="s">
        <v>1410</v>
      </c>
      <c r="Q175" t="s">
        <v>1411</v>
      </c>
      <c r="R175" s="19" t="s">
        <v>1412</v>
      </c>
      <c r="S175" s="20" t="s">
        <v>103</v>
      </c>
    </row>
    <row r="176" spans="1:19">
      <c r="A176" s="8">
        <v>2034293</v>
      </c>
      <c r="B176" s="17">
        <v>45414</v>
      </c>
      <c r="C176" t="s">
        <v>1413</v>
      </c>
      <c r="D176" t="s">
        <v>284</v>
      </c>
      <c r="E176" t="s">
        <v>346</v>
      </c>
      <c r="F176" t="s">
        <v>1414</v>
      </c>
      <c r="G176" t="s">
        <v>358</v>
      </c>
      <c r="H176" t="s">
        <v>148</v>
      </c>
      <c r="I176" t="s">
        <v>94</v>
      </c>
      <c r="J176" s="78">
        <v>2581630</v>
      </c>
      <c r="K176" t="s">
        <v>313</v>
      </c>
      <c r="L176" t="s">
        <v>1415</v>
      </c>
      <c r="M176" t="s">
        <v>1416</v>
      </c>
      <c r="N176" t="s">
        <v>593</v>
      </c>
      <c r="O176" t="s">
        <v>1417</v>
      </c>
      <c r="P176" t="s">
        <v>1418</v>
      </c>
      <c r="Q176" t="s">
        <v>316</v>
      </c>
      <c r="R176" s="19" t="s">
        <v>1419</v>
      </c>
      <c r="S176" s="20" t="s">
        <v>103</v>
      </c>
    </row>
    <row r="177" spans="1:19">
      <c r="A177" s="8">
        <v>2034294</v>
      </c>
      <c r="B177" s="17">
        <v>45414</v>
      </c>
      <c r="C177" t="s">
        <v>1420</v>
      </c>
      <c r="D177" t="s">
        <v>284</v>
      </c>
      <c r="E177" t="s">
        <v>346</v>
      </c>
      <c r="F177" t="s">
        <v>1421</v>
      </c>
      <c r="G177" t="s">
        <v>312</v>
      </c>
      <c r="H177" t="s">
        <v>107</v>
      </c>
      <c r="I177" t="s">
        <v>208</v>
      </c>
      <c r="J177" s="78">
        <v>2588978</v>
      </c>
      <c r="K177" t="s">
        <v>209</v>
      </c>
      <c r="L177" t="s">
        <v>1422</v>
      </c>
      <c r="M177" t="s">
        <v>1423</v>
      </c>
      <c r="N177" t="s">
        <v>340</v>
      </c>
      <c r="O177" t="s">
        <v>1424</v>
      </c>
      <c r="P177" t="s">
        <v>1425</v>
      </c>
      <c r="Q177" t="s">
        <v>1426</v>
      </c>
      <c r="R177" s="19" t="s">
        <v>1427</v>
      </c>
      <c r="S177" s="20" t="s">
        <v>103</v>
      </c>
    </row>
    <row r="178" spans="1:19">
      <c r="A178" s="8">
        <v>2034308</v>
      </c>
      <c r="B178" s="17">
        <v>45414</v>
      </c>
      <c r="C178" t="s">
        <v>1428</v>
      </c>
      <c r="D178" t="s">
        <v>284</v>
      </c>
      <c r="E178" t="s">
        <v>302</v>
      </c>
      <c r="F178" t="s">
        <v>1429</v>
      </c>
      <c r="G178" t="s">
        <v>358</v>
      </c>
      <c r="H178" t="s">
        <v>148</v>
      </c>
      <c r="I178" t="s">
        <v>94</v>
      </c>
      <c r="J178" s="78">
        <v>2792745</v>
      </c>
      <c r="K178" t="s">
        <v>209</v>
      </c>
      <c r="L178" t="s">
        <v>1430</v>
      </c>
      <c r="M178" t="s">
        <v>1431</v>
      </c>
      <c r="N178" t="s">
        <v>1432</v>
      </c>
      <c r="O178" t="s">
        <v>1433</v>
      </c>
      <c r="P178" t="s">
        <v>1434</v>
      </c>
      <c r="Q178" t="s">
        <v>362</v>
      </c>
      <c r="R178" s="19" t="s">
        <v>1435</v>
      </c>
      <c r="S178" s="20" t="s">
        <v>103</v>
      </c>
    </row>
    <row r="179" spans="1:19">
      <c r="A179" s="8">
        <v>2034321</v>
      </c>
      <c r="B179" s="17">
        <v>45414</v>
      </c>
      <c r="C179" t="s">
        <v>1436</v>
      </c>
      <c r="D179" t="s">
        <v>284</v>
      </c>
      <c r="E179" t="s">
        <v>356</v>
      </c>
      <c r="F179" t="s">
        <v>1437</v>
      </c>
      <c r="G179" t="s">
        <v>147</v>
      </c>
      <c r="H179" t="s">
        <v>148</v>
      </c>
      <c r="I179" t="s">
        <v>94</v>
      </c>
      <c r="J179" s="78">
        <v>632308.81999999995</v>
      </c>
      <c r="K179" t="s">
        <v>313</v>
      </c>
      <c r="L179" t="s">
        <v>1438</v>
      </c>
      <c r="M179" t="s">
        <v>1439</v>
      </c>
      <c r="N179" t="s">
        <v>611</v>
      </c>
      <c r="O179" t="s">
        <v>1440</v>
      </c>
      <c r="P179" t="s">
        <v>1441</v>
      </c>
      <c r="Q179" t="s">
        <v>741</v>
      </c>
      <c r="R179" s="19" t="s">
        <v>1442</v>
      </c>
      <c r="S179" s="20" t="s">
        <v>103</v>
      </c>
    </row>
    <row r="180" spans="1:19">
      <c r="A180" s="8">
        <v>2034386</v>
      </c>
      <c r="B180" s="17">
        <v>45414</v>
      </c>
      <c r="C180" t="s">
        <v>1443</v>
      </c>
      <c r="D180" t="s">
        <v>284</v>
      </c>
      <c r="E180" t="s">
        <v>356</v>
      </c>
      <c r="F180" t="s">
        <v>1444</v>
      </c>
      <c r="G180" t="s">
        <v>147</v>
      </c>
      <c r="H180" t="s">
        <v>148</v>
      </c>
      <c r="I180" t="s">
        <v>94</v>
      </c>
      <c r="J180" s="78">
        <v>674400</v>
      </c>
      <c r="K180" t="s">
        <v>95</v>
      </c>
      <c r="L180" t="s">
        <v>1445</v>
      </c>
      <c r="M180" t="s">
        <v>1446</v>
      </c>
      <c r="N180" t="s">
        <v>1447</v>
      </c>
      <c r="O180" t="s">
        <v>1402</v>
      </c>
      <c r="P180" t="s">
        <v>487</v>
      </c>
      <c r="Q180" t="s">
        <v>1448</v>
      </c>
      <c r="R180" s="19" t="s">
        <v>1449</v>
      </c>
      <c r="S180" s="20" t="s">
        <v>103</v>
      </c>
    </row>
    <row r="181" spans="1:19">
      <c r="A181" s="8">
        <v>2034392</v>
      </c>
      <c r="B181" s="17">
        <v>45414</v>
      </c>
      <c r="C181" t="s">
        <v>1450</v>
      </c>
      <c r="D181" t="s">
        <v>284</v>
      </c>
      <c r="E181" t="s">
        <v>356</v>
      </c>
      <c r="F181" t="s">
        <v>1451</v>
      </c>
      <c r="G181" t="s">
        <v>294</v>
      </c>
      <c r="H181" t="s">
        <v>148</v>
      </c>
      <c r="I181" t="s">
        <v>94</v>
      </c>
      <c r="J181" s="78">
        <v>674400</v>
      </c>
      <c r="K181" t="s">
        <v>313</v>
      </c>
      <c r="L181" t="s">
        <v>1452</v>
      </c>
      <c r="M181" t="s">
        <v>1453</v>
      </c>
      <c r="N181" t="s">
        <v>1454</v>
      </c>
      <c r="O181" t="s">
        <v>1455</v>
      </c>
      <c r="P181" t="s">
        <v>1456</v>
      </c>
      <c r="Q181" t="s">
        <v>1457</v>
      </c>
      <c r="R181" s="19" t="s">
        <v>1458</v>
      </c>
      <c r="S181" s="20" t="s">
        <v>103</v>
      </c>
    </row>
    <row r="182" spans="1:19">
      <c r="A182" s="8">
        <v>2034395</v>
      </c>
      <c r="B182" s="17">
        <v>45414</v>
      </c>
      <c r="C182" t="s">
        <v>1459</v>
      </c>
      <c r="D182" t="s">
        <v>284</v>
      </c>
      <c r="E182" t="s">
        <v>285</v>
      </c>
      <c r="F182" t="s">
        <v>1460</v>
      </c>
      <c r="G182" t="s">
        <v>312</v>
      </c>
      <c r="H182" t="s">
        <v>107</v>
      </c>
      <c r="I182" t="s">
        <v>208</v>
      </c>
      <c r="J182" s="78">
        <v>2924080</v>
      </c>
      <c r="K182" t="s">
        <v>313</v>
      </c>
      <c r="L182" t="s">
        <v>1461</v>
      </c>
      <c r="M182" t="s">
        <v>1026</v>
      </c>
      <c r="N182" t="s">
        <v>1423</v>
      </c>
      <c r="O182" t="s">
        <v>340</v>
      </c>
      <c r="P182" t="s">
        <v>1462</v>
      </c>
      <c r="Q182" t="s">
        <v>1463</v>
      </c>
      <c r="R182" s="19" t="s">
        <v>1464</v>
      </c>
      <c r="S182" s="20" t="s">
        <v>103</v>
      </c>
    </row>
    <row r="183" spans="1:19">
      <c r="A183" s="8">
        <v>2034399</v>
      </c>
      <c r="B183" s="17">
        <v>45414</v>
      </c>
      <c r="C183" t="s">
        <v>1465</v>
      </c>
      <c r="D183" t="s">
        <v>284</v>
      </c>
      <c r="E183" t="s">
        <v>292</v>
      </c>
      <c r="F183" t="s">
        <v>1466</v>
      </c>
      <c r="G183" t="s">
        <v>92</v>
      </c>
      <c r="H183" t="s">
        <v>93</v>
      </c>
      <c r="I183" t="s">
        <v>94</v>
      </c>
      <c r="J183" s="78">
        <v>1603775</v>
      </c>
      <c r="K183" t="s">
        <v>313</v>
      </c>
      <c r="L183" t="s">
        <v>193</v>
      </c>
      <c r="M183" t="s">
        <v>1467</v>
      </c>
      <c r="N183" t="s">
        <v>453</v>
      </c>
      <c r="O183" t="s">
        <v>804</v>
      </c>
      <c r="P183" t="s">
        <v>989</v>
      </c>
      <c r="Q183" t="s">
        <v>1468</v>
      </c>
      <c r="R183" s="19" t="s">
        <v>1469</v>
      </c>
      <c r="S183" s="20" t="s">
        <v>103</v>
      </c>
    </row>
    <row r="184" spans="1:19">
      <c r="A184" s="8">
        <v>2034405</v>
      </c>
      <c r="B184" s="17">
        <v>45414</v>
      </c>
      <c r="C184" t="s">
        <v>1470</v>
      </c>
      <c r="D184" t="s">
        <v>284</v>
      </c>
      <c r="E184" t="s">
        <v>346</v>
      </c>
      <c r="F184" t="s">
        <v>1471</v>
      </c>
      <c r="G184" t="s">
        <v>92</v>
      </c>
      <c r="H184" t="s">
        <v>93</v>
      </c>
      <c r="I184" t="s">
        <v>94</v>
      </c>
      <c r="J184" s="78">
        <v>2981630</v>
      </c>
      <c r="K184" t="s">
        <v>313</v>
      </c>
      <c r="L184" t="s">
        <v>1472</v>
      </c>
      <c r="M184" t="s">
        <v>1473</v>
      </c>
      <c r="N184" t="s">
        <v>1474</v>
      </c>
      <c r="O184" t="s">
        <v>1475</v>
      </c>
      <c r="P184" t="s">
        <v>319</v>
      </c>
      <c r="Q184" t="s">
        <v>1476</v>
      </c>
      <c r="R184" s="19" t="s">
        <v>1477</v>
      </c>
      <c r="S184" s="20" t="s">
        <v>103</v>
      </c>
    </row>
    <row r="185" spans="1:19">
      <c r="A185" s="8">
        <v>2034406</v>
      </c>
      <c r="B185" s="17">
        <v>45414</v>
      </c>
      <c r="C185" t="s">
        <v>1478</v>
      </c>
      <c r="D185" t="s">
        <v>284</v>
      </c>
      <c r="E185" t="s">
        <v>302</v>
      </c>
      <c r="F185" t="s">
        <v>1479</v>
      </c>
      <c r="G185" t="s">
        <v>119</v>
      </c>
      <c r="H185" t="s">
        <v>107</v>
      </c>
      <c r="I185" t="s">
        <v>94</v>
      </c>
      <c r="J185" s="78">
        <v>2792745</v>
      </c>
      <c r="K185" t="s">
        <v>179</v>
      </c>
      <c r="L185" t="s">
        <v>1480</v>
      </c>
      <c r="M185" t="s">
        <v>1481</v>
      </c>
      <c r="N185" t="s">
        <v>112</v>
      </c>
      <c r="O185" t="s">
        <v>665</v>
      </c>
      <c r="P185" t="s">
        <v>1482</v>
      </c>
      <c r="Q185" t="s">
        <v>222</v>
      </c>
      <c r="R185" s="19" t="s">
        <v>1483</v>
      </c>
      <c r="S185" s="20" t="s">
        <v>103</v>
      </c>
    </row>
    <row r="186" spans="1:19">
      <c r="A186" s="8">
        <v>2034414</v>
      </c>
      <c r="B186" s="17">
        <v>45414</v>
      </c>
      <c r="C186" t="s">
        <v>1484</v>
      </c>
      <c r="D186" t="s">
        <v>284</v>
      </c>
      <c r="E186" t="s">
        <v>356</v>
      </c>
      <c r="F186" t="s">
        <v>1485</v>
      </c>
      <c r="G186" t="s">
        <v>147</v>
      </c>
      <c r="H186" t="s">
        <v>148</v>
      </c>
      <c r="I186" t="s">
        <v>94</v>
      </c>
      <c r="J186" s="78">
        <v>674400</v>
      </c>
      <c r="K186" t="s">
        <v>95</v>
      </c>
      <c r="L186" t="s">
        <v>1486</v>
      </c>
      <c r="M186" t="s">
        <v>162</v>
      </c>
      <c r="N186" t="s">
        <v>1487</v>
      </c>
      <c r="O186" t="s">
        <v>113</v>
      </c>
      <c r="P186" t="s">
        <v>686</v>
      </c>
      <c r="Q186" t="s">
        <v>1488</v>
      </c>
      <c r="R186" s="19" t="s">
        <v>1489</v>
      </c>
      <c r="S186" s="20" t="s">
        <v>103</v>
      </c>
    </row>
    <row r="187" spans="1:19">
      <c r="A187" s="8">
        <v>2034418</v>
      </c>
      <c r="B187" s="17">
        <v>45414</v>
      </c>
      <c r="C187" t="s">
        <v>1490</v>
      </c>
      <c r="D187" t="s">
        <v>284</v>
      </c>
      <c r="E187" t="s">
        <v>292</v>
      </c>
      <c r="F187" t="s">
        <v>1491</v>
      </c>
      <c r="G187" t="s">
        <v>358</v>
      </c>
      <c r="H187" t="s">
        <v>148</v>
      </c>
      <c r="I187" t="s">
        <v>94</v>
      </c>
      <c r="J187" s="78">
        <v>1301887.5</v>
      </c>
      <c r="K187" t="s">
        <v>209</v>
      </c>
      <c r="L187" t="s">
        <v>609</v>
      </c>
      <c r="M187" t="s">
        <v>1492</v>
      </c>
      <c r="N187" t="s">
        <v>503</v>
      </c>
      <c r="O187" t="s">
        <v>1226</v>
      </c>
      <c r="P187" t="s">
        <v>741</v>
      </c>
      <c r="Q187" t="s">
        <v>1493</v>
      </c>
      <c r="R187" s="19" t="s">
        <v>1494</v>
      </c>
      <c r="S187" s="20" t="s">
        <v>103</v>
      </c>
    </row>
    <row r="188" spans="1:19">
      <c r="A188" s="8">
        <v>2034420</v>
      </c>
      <c r="B188" s="17">
        <v>45414</v>
      </c>
      <c r="C188" t="s">
        <v>1495</v>
      </c>
      <c r="D188" t="s">
        <v>284</v>
      </c>
      <c r="E188" t="s">
        <v>346</v>
      </c>
      <c r="F188" t="s">
        <v>1496</v>
      </c>
      <c r="G188" t="s">
        <v>188</v>
      </c>
      <c r="H188" t="s">
        <v>148</v>
      </c>
      <c r="I188" t="s">
        <v>94</v>
      </c>
      <c r="J188" s="78">
        <v>2785304</v>
      </c>
      <c r="K188" t="s">
        <v>209</v>
      </c>
      <c r="L188" t="s">
        <v>1497</v>
      </c>
      <c r="M188" t="s">
        <v>1498</v>
      </c>
      <c r="N188" t="s">
        <v>1126</v>
      </c>
      <c r="O188" t="s">
        <v>1499</v>
      </c>
      <c r="P188" t="s">
        <v>1500</v>
      </c>
      <c r="Q188" t="s">
        <v>973</v>
      </c>
      <c r="R188" s="19" t="s">
        <v>1501</v>
      </c>
      <c r="S188" s="20" t="s">
        <v>103</v>
      </c>
    </row>
    <row r="189" spans="1:19">
      <c r="A189" s="8">
        <v>2034422</v>
      </c>
      <c r="B189" s="17">
        <v>45414</v>
      </c>
      <c r="C189" t="s">
        <v>1502</v>
      </c>
      <c r="D189" t="s">
        <v>284</v>
      </c>
      <c r="E189" t="s">
        <v>346</v>
      </c>
      <c r="F189" t="s">
        <v>1503</v>
      </c>
      <c r="G189" t="s">
        <v>92</v>
      </c>
      <c r="H189" t="s">
        <v>93</v>
      </c>
      <c r="I189" t="s">
        <v>94</v>
      </c>
      <c r="J189" s="78">
        <v>2000000</v>
      </c>
      <c r="K189" t="s">
        <v>95</v>
      </c>
      <c r="L189" t="s">
        <v>520</v>
      </c>
      <c r="M189" t="s">
        <v>1314</v>
      </c>
      <c r="N189" t="s">
        <v>1504</v>
      </c>
      <c r="O189" t="s">
        <v>1505</v>
      </c>
      <c r="P189" t="s">
        <v>1506</v>
      </c>
      <c r="Q189" t="s">
        <v>222</v>
      </c>
      <c r="R189" s="19" t="s">
        <v>1507</v>
      </c>
      <c r="S189" s="20" t="s">
        <v>103</v>
      </c>
    </row>
    <row r="190" spans="1:19">
      <c r="A190" s="8">
        <v>2034424</v>
      </c>
      <c r="B190" s="17">
        <v>45414</v>
      </c>
      <c r="C190" t="s">
        <v>1508</v>
      </c>
      <c r="D190" t="s">
        <v>284</v>
      </c>
      <c r="E190" t="s">
        <v>356</v>
      </c>
      <c r="F190" t="s">
        <v>1509</v>
      </c>
      <c r="G190" t="s">
        <v>119</v>
      </c>
      <c r="H190" t="s">
        <v>107</v>
      </c>
      <c r="I190" t="s">
        <v>94</v>
      </c>
      <c r="J190" s="78">
        <v>547080</v>
      </c>
      <c r="K190" t="s">
        <v>209</v>
      </c>
      <c r="L190" t="s">
        <v>1510</v>
      </c>
      <c r="M190" t="s">
        <v>1511</v>
      </c>
      <c r="N190" t="s">
        <v>351</v>
      </c>
      <c r="O190" t="s">
        <v>1512</v>
      </c>
      <c r="P190" t="s">
        <v>350</v>
      </c>
      <c r="Q190" t="s">
        <v>1513</v>
      </c>
      <c r="R190" s="19" t="s">
        <v>1514</v>
      </c>
      <c r="S190" s="20" t="s">
        <v>103</v>
      </c>
    </row>
    <row r="191" spans="1:19">
      <c r="A191" s="8">
        <v>2034431</v>
      </c>
      <c r="B191" s="17">
        <v>45414</v>
      </c>
      <c r="C191" t="s">
        <v>1515</v>
      </c>
      <c r="D191" t="s">
        <v>284</v>
      </c>
      <c r="E191" t="s">
        <v>356</v>
      </c>
      <c r="F191" t="s">
        <v>1516</v>
      </c>
      <c r="G191" t="s">
        <v>119</v>
      </c>
      <c r="H191" t="s">
        <v>107</v>
      </c>
      <c r="I191" t="s">
        <v>94</v>
      </c>
      <c r="J191" s="78">
        <v>674400</v>
      </c>
      <c r="K191" t="s">
        <v>313</v>
      </c>
      <c r="L191" t="s">
        <v>1130</v>
      </c>
      <c r="M191" t="s">
        <v>317</v>
      </c>
      <c r="N191" t="s">
        <v>1347</v>
      </c>
      <c r="O191" t="s">
        <v>467</v>
      </c>
      <c r="P191" t="s">
        <v>1517</v>
      </c>
      <c r="Q191" t="s">
        <v>734</v>
      </c>
      <c r="R191" s="19" t="s">
        <v>1518</v>
      </c>
      <c r="S191" s="20" t="s">
        <v>103</v>
      </c>
    </row>
    <row r="192" spans="1:19">
      <c r="A192" s="8">
        <v>2034433</v>
      </c>
      <c r="B192" s="17">
        <v>45414</v>
      </c>
      <c r="C192" t="s">
        <v>1519</v>
      </c>
      <c r="D192" t="s">
        <v>284</v>
      </c>
      <c r="E192" t="s">
        <v>356</v>
      </c>
      <c r="F192" t="s">
        <v>1520</v>
      </c>
      <c r="G192" t="s">
        <v>92</v>
      </c>
      <c r="H192" t="s">
        <v>93</v>
      </c>
      <c r="I192" t="s">
        <v>94</v>
      </c>
      <c r="J192" s="78">
        <v>674400</v>
      </c>
      <c r="K192" t="s">
        <v>209</v>
      </c>
      <c r="L192" t="s">
        <v>1521</v>
      </c>
      <c r="M192" t="s">
        <v>1068</v>
      </c>
      <c r="N192" t="s">
        <v>1522</v>
      </c>
      <c r="O192" t="s">
        <v>1523</v>
      </c>
      <c r="P192" t="s">
        <v>1047</v>
      </c>
      <c r="Q192" t="s">
        <v>453</v>
      </c>
      <c r="R192" s="19" t="s">
        <v>1524</v>
      </c>
      <c r="S192" s="20" t="s">
        <v>103</v>
      </c>
    </row>
    <row r="193" spans="1:19">
      <c r="A193" s="8">
        <v>2034450</v>
      </c>
      <c r="B193" s="17">
        <v>45414</v>
      </c>
      <c r="C193" t="s">
        <v>1525</v>
      </c>
      <c r="D193" t="s">
        <v>284</v>
      </c>
      <c r="E193" t="s">
        <v>356</v>
      </c>
      <c r="F193" t="s">
        <v>1526</v>
      </c>
      <c r="G193" t="s">
        <v>119</v>
      </c>
      <c r="H193" t="s">
        <v>107</v>
      </c>
      <c r="I193" t="s">
        <v>94</v>
      </c>
      <c r="J193" s="78">
        <v>674400</v>
      </c>
      <c r="K193" t="s">
        <v>209</v>
      </c>
      <c r="L193" t="s">
        <v>1527</v>
      </c>
      <c r="M193" t="s">
        <v>624</v>
      </c>
      <c r="N193" t="s">
        <v>1528</v>
      </c>
      <c r="O193" t="s">
        <v>1529</v>
      </c>
      <c r="P193" t="s">
        <v>1530</v>
      </c>
      <c r="Q193" t="s">
        <v>1531</v>
      </c>
      <c r="R193" s="19" t="s">
        <v>1532</v>
      </c>
      <c r="S193" s="20" t="s">
        <v>103</v>
      </c>
    </row>
    <row r="194" spans="1:19">
      <c r="A194" s="8">
        <v>2034451</v>
      </c>
      <c r="B194" s="17">
        <v>45414</v>
      </c>
      <c r="C194" t="s">
        <v>1533</v>
      </c>
      <c r="D194" t="s">
        <v>284</v>
      </c>
      <c r="E194" t="s">
        <v>292</v>
      </c>
      <c r="F194" t="s">
        <v>1534</v>
      </c>
      <c r="G194" t="s">
        <v>1173</v>
      </c>
      <c r="H194" t="s">
        <v>93</v>
      </c>
      <c r="I194" t="s">
        <v>94</v>
      </c>
      <c r="J194" s="78">
        <v>1603775</v>
      </c>
      <c r="K194" t="s">
        <v>209</v>
      </c>
      <c r="L194" t="s">
        <v>1535</v>
      </c>
      <c r="M194" t="s">
        <v>1536</v>
      </c>
      <c r="N194" t="s">
        <v>1537</v>
      </c>
      <c r="O194" t="s">
        <v>1538</v>
      </c>
      <c r="P194" t="s">
        <v>1539</v>
      </c>
      <c r="Q194" t="s">
        <v>271</v>
      </c>
      <c r="R194" s="19" t="s">
        <v>1540</v>
      </c>
      <c r="S194" s="20" t="s">
        <v>103</v>
      </c>
    </row>
    <row r="195" spans="1:19">
      <c r="A195" s="8">
        <v>2034453</v>
      </c>
      <c r="B195" s="17">
        <v>45414</v>
      </c>
      <c r="C195" t="s">
        <v>1541</v>
      </c>
      <c r="D195" t="s">
        <v>284</v>
      </c>
      <c r="E195" t="s">
        <v>346</v>
      </c>
      <c r="F195" t="s">
        <v>1542</v>
      </c>
      <c r="G195" t="s">
        <v>92</v>
      </c>
      <c r="H195" t="s">
        <v>93</v>
      </c>
      <c r="I195" t="s">
        <v>94</v>
      </c>
      <c r="J195" s="78">
        <v>2981630</v>
      </c>
      <c r="K195" t="s">
        <v>95</v>
      </c>
      <c r="L195" t="s">
        <v>1543</v>
      </c>
      <c r="M195" t="s">
        <v>97</v>
      </c>
      <c r="N195" t="s">
        <v>1544</v>
      </c>
      <c r="O195" t="s">
        <v>1545</v>
      </c>
      <c r="P195" t="s">
        <v>1546</v>
      </c>
      <c r="Q195" t="s">
        <v>201</v>
      </c>
      <c r="R195" s="19" t="s">
        <v>1547</v>
      </c>
      <c r="S195" s="20" t="s">
        <v>103</v>
      </c>
    </row>
    <row r="196" spans="1:19">
      <c r="A196" s="8">
        <v>2034478</v>
      </c>
      <c r="B196" s="17">
        <v>45414</v>
      </c>
      <c r="C196" t="s">
        <v>1548</v>
      </c>
      <c r="D196" t="s">
        <v>284</v>
      </c>
      <c r="E196" t="s">
        <v>285</v>
      </c>
      <c r="F196" t="s">
        <v>1549</v>
      </c>
      <c r="G196" t="s">
        <v>147</v>
      </c>
      <c r="H196" t="s">
        <v>148</v>
      </c>
      <c r="I196" t="s">
        <v>94</v>
      </c>
      <c r="J196" s="78">
        <v>2924080</v>
      </c>
      <c r="K196" t="s">
        <v>209</v>
      </c>
      <c r="L196" t="s">
        <v>1535</v>
      </c>
      <c r="M196" t="s">
        <v>228</v>
      </c>
      <c r="N196" t="s">
        <v>1550</v>
      </c>
      <c r="O196" t="s">
        <v>503</v>
      </c>
      <c r="P196" t="s">
        <v>1551</v>
      </c>
      <c r="Q196" t="s">
        <v>1552</v>
      </c>
      <c r="R196" s="19" t="s">
        <v>1553</v>
      </c>
      <c r="S196" s="20" t="s">
        <v>103</v>
      </c>
    </row>
    <row r="197" spans="1:19">
      <c r="A197" s="8">
        <v>2034480</v>
      </c>
      <c r="B197" s="17">
        <v>45414</v>
      </c>
      <c r="C197" t="s">
        <v>1554</v>
      </c>
      <c r="D197" t="s">
        <v>284</v>
      </c>
      <c r="E197" t="s">
        <v>292</v>
      </c>
      <c r="F197" t="s">
        <v>1555</v>
      </c>
      <c r="G197" t="s">
        <v>106</v>
      </c>
      <c r="H197" t="s">
        <v>107</v>
      </c>
      <c r="I197" t="s">
        <v>94</v>
      </c>
      <c r="J197" s="78">
        <v>1362265</v>
      </c>
      <c r="K197" t="s">
        <v>209</v>
      </c>
      <c r="L197" t="s">
        <v>1165</v>
      </c>
      <c r="M197" t="s">
        <v>503</v>
      </c>
      <c r="N197" t="s">
        <v>1556</v>
      </c>
      <c r="O197" t="s">
        <v>1166</v>
      </c>
      <c r="P197" t="s">
        <v>1208</v>
      </c>
      <c r="Q197" t="s">
        <v>1557</v>
      </c>
      <c r="R197" s="19" t="s">
        <v>1558</v>
      </c>
      <c r="S197" s="20" t="s">
        <v>103</v>
      </c>
    </row>
    <row r="198" spans="1:19">
      <c r="A198" s="8">
        <v>2034488</v>
      </c>
      <c r="B198" s="17">
        <v>45414</v>
      </c>
      <c r="C198" t="s">
        <v>1559</v>
      </c>
      <c r="D198" t="s">
        <v>284</v>
      </c>
      <c r="E198" t="s">
        <v>292</v>
      </c>
      <c r="F198" t="s">
        <v>1560</v>
      </c>
      <c r="G198" t="s">
        <v>92</v>
      </c>
      <c r="H198" t="s">
        <v>93</v>
      </c>
      <c r="I198" t="s">
        <v>94</v>
      </c>
      <c r="J198" s="78">
        <v>1603775</v>
      </c>
      <c r="K198" t="s">
        <v>313</v>
      </c>
      <c r="L198" t="s">
        <v>1561</v>
      </c>
      <c r="M198" t="s">
        <v>887</v>
      </c>
      <c r="N198" t="s">
        <v>341</v>
      </c>
      <c r="O198" t="s">
        <v>1038</v>
      </c>
      <c r="P198" t="s">
        <v>1176</v>
      </c>
      <c r="Q198" t="s">
        <v>982</v>
      </c>
      <c r="R198" s="19" t="s">
        <v>1562</v>
      </c>
      <c r="S198" s="20" t="s">
        <v>103</v>
      </c>
    </row>
    <row r="199" spans="1:19">
      <c r="A199" s="8">
        <v>2034489</v>
      </c>
      <c r="B199" s="17">
        <v>45414</v>
      </c>
      <c r="C199" t="s">
        <v>1563</v>
      </c>
      <c r="D199" t="s">
        <v>284</v>
      </c>
      <c r="E199" t="s">
        <v>356</v>
      </c>
      <c r="F199" t="s">
        <v>1564</v>
      </c>
      <c r="G199" t="s">
        <v>119</v>
      </c>
      <c r="H199" t="s">
        <v>107</v>
      </c>
      <c r="I199" t="s">
        <v>94</v>
      </c>
      <c r="J199" s="78">
        <v>674400</v>
      </c>
      <c r="K199" t="s">
        <v>209</v>
      </c>
      <c r="L199" t="s">
        <v>609</v>
      </c>
      <c r="M199" t="s">
        <v>662</v>
      </c>
      <c r="N199" t="s">
        <v>503</v>
      </c>
      <c r="O199" t="s">
        <v>1565</v>
      </c>
      <c r="P199" t="s">
        <v>1566</v>
      </c>
      <c r="Q199" t="s">
        <v>1567</v>
      </c>
      <c r="R199" s="19" t="s">
        <v>1568</v>
      </c>
      <c r="S199" s="20" t="s">
        <v>103</v>
      </c>
    </row>
    <row r="200" spans="1:19">
      <c r="A200" s="8">
        <v>2034497</v>
      </c>
      <c r="B200" s="17">
        <v>45414</v>
      </c>
      <c r="C200" t="s">
        <v>1569</v>
      </c>
      <c r="D200" t="s">
        <v>284</v>
      </c>
      <c r="E200" t="s">
        <v>302</v>
      </c>
      <c r="F200" t="s">
        <v>1570</v>
      </c>
      <c r="G200" t="s">
        <v>92</v>
      </c>
      <c r="H200" t="s">
        <v>93</v>
      </c>
      <c r="I200" t="s">
        <v>94</v>
      </c>
      <c r="J200" s="78">
        <v>2792745</v>
      </c>
      <c r="K200" t="s">
        <v>313</v>
      </c>
      <c r="L200" t="s">
        <v>1571</v>
      </c>
      <c r="M200" t="s">
        <v>853</v>
      </c>
      <c r="N200" t="s">
        <v>1572</v>
      </c>
      <c r="O200" t="s">
        <v>1573</v>
      </c>
      <c r="P200" t="s">
        <v>1574</v>
      </c>
      <c r="Q200" t="s">
        <v>936</v>
      </c>
      <c r="R200" s="19" t="s">
        <v>1575</v>
      </c>
      <c r="S200" s="20" t="s">
        <v>103</v>
      </c>
    </row>
    <row r="201" spans="1:19">
      <c r="A201" s="8">
        <v>2034498</v>
      </c>
      <c r="B201" s="17">
        <v>45414</v>
      </c>
      <c r="C201" t="s">
        <v>1576</v>
      </c>
      <c r="D201" t="s">
        <v>284</v>
      </c>
      <c r="E201" t="s">
        <v>346</v>
      </c>
      <c r="F201" t="s">
        <v>1577</v>
      </c>
      <c r="G201" t="s">
        <v>633</v>
      </c>
      <c r="H201" t="s">
        <v>107</v>
      </c>
      <c r="I201" t="s">
        <v>94</v>
      </c>
      <c r="J201" s="78">
        <v>2981630</v>
      </c>
      <c r="K201" t="s">
        <v>179</v>
      </c>
      <c r="L201" t="s">
        <v>1578</v>
      </c>
      <c r="M201" t="s">
        <v>272</v>
      </c>
      <c r="N201" t="s">
        <v>792</v>
      </c>
      <c r="O201" t="s">
        <v>693</v>
      </c>
      <c r="P201" t="s">
        <v>112</v>
      </c>
      <c r="Q201" t="s">
        <v>100</v>
      </c>
      <c r="R201" s="19" t="s">
        <v>1579</v>
      </c>
      <c r="S201" s="20" t="s">
        <v>103</v>
      </c>
    </row>
    <row r="202" spans="1:19">
      <c r="A202" s="8">
        <v>2034513</v>
      </c>
      <c r="B202" s="17">
        <v>45414</v>
      </c>
      <c r="C202" t="s">
        <v>1580</v>
      </c>
      <c r="D202" t="s">
        <v>284</v>
      </c>
      <c r="E202" t="s">
        <v>302</v>
      </c>
      <c r="F202" t="s">
        <v>1581</v>
      </c>
      <c r="G202" t="s">
        <v>92</v>
      </c>
      <c r="H202" t="s">
        <v>93</v>
      </c>
      <c r="I202" t="s">
        <v>94</v>
      </c>
      <c r="J202" s="78">
        <v>2792745</v>
      </c>
      <c r="K202" t="s">
        <v>179</v>
      </c>
      <c r="L202" t="s">
        <v>1582</v>
      </c>
      <c r="M202" t="s">
        <v>1583</v>
      </c>
      <c r="N202" t="s">
        <v>579</v>
      </c>
      <c r="O202" t="s">
        <v>1584</v>
      </c>
      <c r="P202" t="s">
        <v>913</v>
      </c>
      <c r="Q202" t="s">
        <v>1585</v>
      </c>
      <c r="R202" s="19" t="s">
        <v>1586</v>
      </c>
      <c r="S202" s="20" t="s">
        <v>103</v>
      </c>
    </row>
    <row r="203" spans="1:19">
      <c r="A203" s="8">
        <v>2034520</v>
      </c>
      <c r="B203" s="17">
        <v>45414</v>
      </c>
      <c r="C203" t="s">
        <v>1587</v>
      </c>
      <c r="D203" t="s">
        <v>284</v>
      </c>
      <c r="E203" t="s">
        <v>302</v>
      </c>
      <c r="F203" t="s">
        <v>1588</v>
      </c>
      <c r="G203" t="s">
        <v>106</v>
      </c>
      <c r="H203" t="s">
        <v>107</v>
      </c>
      <c r="I203" t="s">
        <v>94</v>
      </c>
      <c r="J203" s="78">
        <v>2396372.5</v>
      </c>
      <c r="K203" t="s">
        <v>209</v>
      </c>
      <c r="L203" t="s">
        <v>1165</v>
      </c>
      <c r="M203" t="s">
        <v>1167</v>
      </c>
      <c r="N203" t="s">
        <v>415</v>
      </c>
      <c r="O203" t="s">
        <v>1589</v>
      </c>
      <c r="P203" t="s">
        <v>1166</v>
      </c>
      <c r="Q203" t="s">
        <v>1590</v>
      </c>
      <c r="R203" s="19" t="s">
        <v>1591</v>
      </c>
      <c r="S203" s="20" t="s">
        <v>103</v>
      </c>
    </row>
    <row r="204" spans="1:19">
      <c r="A204" s="8">
        <v>2034533</v>
      </c>
      <c r="B204" s="17">
        <v>45414</v>
      </c>
      <c r="C204" t="s">
        <v>1592</v>
      </c>
      <c r="D204" t="s">
        <v>284</v>
      </c>
      <c r="E204" t="s">
        <v>356</v>
      </c>
      <c r="F204" t="s">
        <v>1593</v>
      </c>
      <c r="G204" t="s">
        <v>92</v>
      </c>
      <c r="H204" t="s">
        <v>93</v>
      </c>
      <c r="I204" t="s">
        <v>94</v>
      </c>
      <c r="J204" s="78">
        <v>599400</v>
      </c>
      <c r="K204" t="s">
        <v>313</v>
      </c>
      <c r="L204" t="s">
        <v>1594</v>
      </c>
      <c r="M204" t="s">
        <v>1052</v>
      </c>
      <c r="N204" t="s">
        <v>377</v>
      </c>
      <c r="O204" t="s">
        <v>1595</v>
      </c>
      <c r="P204" t="s">
        <v>1596</v>
      </c>
      <c r="Q204" t="s">
        <v>1597</v>
      </c>
      <c r="R204" s="19" t="s">
        <v>1598</v>
      </c>
      <c r="S204" s="20" t="s">
        <v>103</v>
      </c>
    </row>
    <row r="205" spans="1:19">
      <c r="A205" s="8">
        <v>2034538</v>
      </c>
      <c r="B205" s="17">
        <v>45414</v>
      </c>
      <c r="C205" t="s">
        <v>1599</v>
      </c>
      <c r="D205" t="s">
        <v>284</v>
      </c>
      <c r="E205" t="s">
        <v>356</v>
      </c>
      <c r="F205" t="s">
        <v>1600</v>
      </c>
      <c r="G205" t="s">
        <v>147</v>
      </c>
      <c r="H205" t="s">
        <v>148</v>
      </c>
      <c r="I205" t="s">
        <v>94</v>
      </c>
      <c r="J205" s="78">
        <v>674400</v>
      </c>
      <c r="K205" t="s">
        <v>179</v>
      </c>
      <c r="L205" t="s">
        <v>1601</v>
      </c>
      <c r="M205" t="s">
        <v>1602</v>
      </c>
      <c r="N205" t="s">
        <v>998</v>
      </c>
      <c r="O205" t="s">
        <v>239</v>
      </c>
      <c r="P205" t="s">
        <v>1603</v>
      </c>
      <c r="Q205" t="s">
        <v>131</v>
      </c>
      <c r="R205" s="19" t="s">
        <v>1604</v>
      </c>
      <c r="S205" s="20" t="s">
        <v>103</v>
      </c>
    </row>
    <row r="206" spans="1:19">
      <c r="A206" s="8">
        <v>2034541</v>
      </c>
      <c r="B206" s="17">
        <v>45414</v>
      </c>
      <c r="C206" t="s">
        <v>1605</v>
      </c>
      <c r="D206" t="s">
        <v>284</v>
      </c>
      <c r="E206" t="s">
        <v>292</v>
      </c>
      <c r="F206" t="s">
        <v>1606</v>
      </c>
      <c r="G206" t="s">
        <v>147</v>
      </c>
      <c r="H206" t="s">
        <v>148</v>
      </c>
      <c r="I206" t="s">
        <v>94</v>
      </c>
      <c r="J206" s="78">
        <v>1603775</v>
      </c>
      <c r="K206" t="s">
        <v>95</v>
      </c>
      <c r="L206" t="s">
        <v>1607</v>
      </c>
      <c r="M206" t="s">
        <v>487</v>
      </c>
      <c r="N206" t="s">
        <v>1402</v>
      </c>
      <c r="O206" t="s">
        <v>1447</v>
      </c>
      <c r="P206" t="s">
        <v>1446</v>
      </c>
      <c r="Q206" t="s">
        <v>1448</v>
      </c>
      <c r="R206" s="19" t="s">
        <v>1608</v>
      </c>
      <c r="S206" s="20" t="s">
        <v>103</v>
      </c>
    </row>
    <row r="207" spans="1:19">
      <c r="A207" s="8">
        <v>2034556</v>
      </c>
      <c r="B207" s="17">
        <v>45414</v>
      </c>
      <c r="C207" t="s">
        <v>1609</v>
      </c>
      <c r="D207" t="s">
        <v>284</v>
      </c>
      <c r="E207" t="s">
        <v>302</v>
      </c>
      <c r="F207" t="s">
        <v>1610</v>
      </c>
      <c r="G207" t="s">
        <v>358</v>
      </c>
      <c r="H207" t="s">
        <v>148</v>
      </c>
      <c r="I207" t="s">
        <v>94</v>
      </c>
      <c r="J207" s="78">
        <v>2792745</v>
      </c>
      <c r="K207" t="s">
        <v>313</v>
      </c>
      <c r="L207" t="s">
        <v>1611</v>
      </c>
      <c r="M207" t="s">
        <v>193</v>
      </c>
      <c r="N207" t="s">
        <v>982</v>
      </c>
      <c r="O207" t="s">
        <v>846</v>
      </c>
      <c r="P207" t="s">
        <v>1612</v>
      </c>
      <c r="Q207" t="s">
        <v>1613</v>
      </c>
      <c r="R207" s="19" t="s">
        <v>1614</v>
      </c>
      <c r="S207" s="20" t="s">
        <v>103</v>
      </c>
    </row>
    <row r="208" spans="1:19">
      <c r="A208" s="8">
        <v>2034568</v>
      </c>
      <c r="B208" s="17">
        <v>45414</v>
      </c>
      <c r="C208" t="s">
        <v>1615</v>
      </c>
      <c r="D208" t="s">
        <v>284</v>
      </c>
      <c r="E208" t="s">
        <v>285</v>
      </c>
      <c r="F208" t="s">
        <v>1616</v>
      </c>
      <c r="G208" t="s">
        <v>494</v>
      </c>
      <c r="H208" t="s">
        <v>93</v>
      </c>
      <c r="I208" t="s">
        <v>208</v>
      </c>
      <c r="J208" s="78">
        <v>2924080</v>
      </c>
      <c r="K208" t="s">
        <v>313</v>
      </c>
      <c r="L208" t="s">
        <v>1617</v>
      </c>
      <c r="M208" t="s">
        <v>529</v>
      </c>
      <c r="N208" t="s">
        <v>364</v>
      </c>
      <c r="O208" t="s">
        <v>1618</v>
      </c>
      <c r="P208" t="s">
        <v>1110</v>
      </c>
      <c r="Q208" t="s">
        <v>1619</v>
      </c>
      <c r="R208" s="19" t="s">
        <v>1620</v>
      </c>
      <c r="S208" s="20" t="s">
        <v>103</v>
      </c>
    </row>
    <row r="209" spans="1:19">
      <c r="A209" s="8">
        <v>2034583</v>
      </c>
      <c r="B209" s="17">
        <v>45414</v>
      </c>
      <c r="C209" t="s">
        <v>1621</v>
      </c>
      <c r="D209" t="s">
        <v>284</v>
      </c>
      <c r="E209" t="s">
        <v>356</v>
      </c>
      <c r="F209" t="s">
        <v>1622</v>
      </c>
      <c r="G209" t="s">
        <v>235</v>
      </c>
      <c r="H209" t="s">
        <v>178</v>
      </c>
      <c r="I209" t="s">
        <v>94</v>
      </c>
      <c r="J209" s="78">
        <v>674400</v>
      </c>
      <c r="K209" t="s">
        <v>209</v>
      </c>
      <c r="L209" t="s">
        <v>1623</v>
      </c>
      <c r="M209" t="s">
        <v>587</v>
      </c>
      <c r="N209" t="s">
        <v>1624</v>
      </c>
      <c r="O209" t="s">
        <v>1316</v>
      </c>
      <c r="P209" t="s">
        <v>135</v>
      </c>
      <c r="Q209" t="s">
        <v>152</v>
      </c>
      <c r="R209" s="19" t="s">
        <v>1625</v>
      </c>
      <c r="S209" s="20" t="s">
        <v>103</v>
      </c>
    </row>
    <row r="210" spans="1:19">
      <c r="A210" s="8">
        <v>2034591</v>
      </c>
      <c r="B210" s="17">
        <v>45414</v>
      </c>
      <c r="C210" t="s">
        <v>1626</v>
      </c>
      <c r="D210" t="s">
        <v>284</v>
      </c>
      <c r="E210" t="s">
        <v>356</v>
      </c>
      <c r="F210" t="s">
        <v>1627</v>
      </c>
      <c r="G210" t="s">
        <v>92</v>
      </c>
      <c r="H210" t="s">
        <v>93</v>
      </c>
      <c r="I210" t="s">
        <v>94</v>
      </c>
      <c r="J210" s="78">
        <v>674400</v>
      </c>
      <c r="K210" t="s">
        <v>313</v>
      </c>
      <c r="L210" t="s">
        <v>1628</v>
      </c>
      <c r="M210" t="s">
        <v>1629</v>
      </c>
      <c r="N210" t="s">
        <v>1630</v>
      </c>
      <c r="O210" t="s">
        <v>887</v>
      </c>
      <c r="P210" t="s">
        <v>1176</v>
      </c>
      <c r="Q210" t="s">
        <v>1368</v>
      </c>
      <c r="R210" s="19" t="s">
        <v>1631</v>
      </c>
      <c r="S210" s="20" t="s">
        <v>103</v>
      </c>
    </row>
    <row r="211" spans="1:19">
      <c r="A211" s="8">
        <v>2034592</v>
      </c>
      <c r="B211" s="17">
        <v>45414</v>
      </c>
      <c r="C211" t="s">
        <v>1632</v>
      </c>
      <c r="D211" t="s">
        <v>284</v>
      </c>
      <c r="E211" t="s">
        <v>356</v>
      </c>
      <c r="F211" t="s">
        <v>1633</v>
      </c>
      <c r="G211" t="s">
        <v>106</v>
      </c>
      <c r="H211" t="s">
        <v>107</v>
      </c>
      <c r="I211" t="s">
        <v>94</v>
      </c>
      <c r="J211" s="78">
        <v>674400</v>
      </c>
      <c r="K211" t="s">
        <v>209</v>
      </c>
      <c r="L211" t="s">
        <v>1634</v>
      </c>
      <c r="M211" t="s">
        <v>1635</v>
      </c>
      <c r="N211" t="s">
        <v>1636</v>
      </c>
      <c r="O211" t="s">
        <v>1637</v>
      </c>
      <c r="P211" t="s">
        <v>610</v>
      </c>
      <c r="Q211" t="s">
        <v>1638</v>
      </c>
      <c r="R211" s="19" t="s">
        <v>1639</v>
      </c>
      <c r="S211" s="20" t="s">
        <v>103</v>
      </c>
    </row>
    <row r="212" spans="1:19">
      <c r="A212" s="8">
        <v>2034593</v>
      </c>
      <c r="B212" s="17">
        <v>45414</v>
      </c>
      <c r="C212" t="s">
        <v>1640</v>
      </c>
      <c r="D212" t="s">
        <v>284</v>
      </c>
      <c r="E212" t="s">
        <v>346</v>
      </c>
      <c r="F212" t="s">
        <v>1641</v>
      </c>
      <c r="G212" t="s">
        <v>358</v>
      </c>
      <c r="H212" t="s">
        <v>148</v>
      </c>
      <c r="I212" t="s">
        <v>94</v>
      </c>
      <c r="J212" s="78">
        <v>2981630</v>
      </c>
      <c r="K212" t="s">
        <v>209</v>
      </c>
      <c r="L212" t="s">
        <v>1642</v>
      </c>
      <c r="M212" t="s">
        <v>377</v>
      </c>
      <c r="N212" t="s">
        <v>934</v>
      </c>
      <c r="O212" t="s">
        <v>734</v>
      </c>
      <c r="P212" t="s">
        <v>1643</v>
      </c>
      <c r="Q212" t="s">
        <v>960</v>
      </c>
      <c r="R212" s="19" t="s">
        <v>1644</v>
      </c>
      <c r="S212" s="20" t="s">
        <v>103</v>
      </c>
    </row>
    <row r="213" spans="1:19">
      <c r="A213" s="8">
        <v>2034599</v>
      </c>
      <c r="B213" s="17">
        <v>45414</v>
      </c>
      <c r="C213" t="s">
        <v>1645</v>
      </c>
      <c r="D213" t="s">
        <v>284</v>
      </c>
      <c r="E213" t="s">
        <v>292</v>
      </c>
      <c r="F213" t="s">
        <v>1646</v>
      </c>
      <c r="G213" t="s">
        <v>188</v>
      </c>
      <c r="H213" t="s">
        <v>148</v>
      </c>
      <c r="I213" t="s">
        <v>94</v>
      </c>
      <c r="J213" s="78">
        <v>1301887.5</v>
      </c>
      <c r="K213" t="s">
        <v>209</v>
      </c>
      <c r="L213" t="s">
        <v>1647</v>
      </c>
      <c r="M213" t="s">
        <v>1648</v>
      </c>
      <c r="N213" t="s">
        <v>576</v>
      </c>
      <c r="O213" t="s">
        <v>1649</v>
      </c>
      <c r="P213" t="s">
        <v>1618</v>
      </c>
      <c r="Q213" t="s">
        <v>1407</v>
      </c>
      <c r="R213" s="19" t="s">
        <v>1650</v>
      </c>
      <c r="S213" s="20" t="s">
        <v>103</v>
      </c>
    </row>
    <row r="214" spans="1:19">
      <c r="A214" s="8">
        <v>2034602</v>
      </c>
      <c r="B214" s="17">
        <v>45414</v>
      </c>
      <c r="C214" t="s">
        <v>1651</v>
      </c>
      <c r="D214" t="s">
        <v>284</v>
      </c>
      <c r="E214" t="s">
        <v>346</v>
      </c>
      <c r="F214" t="s">
        <v>1652</v>
      </c>
      <c r="G214" t="s">
        <v>358</v>
      </c>
      <c r="H214" t="s">
        <v>148</v>
      </c>
      <c r="I214" t="s">
        <v>94</v>
      </c>
      <c r="J214" s="78">
        <v>2781630</v>
      </c>
      <c r="K214" t="s">
        <v>179</v>
      </c>
      <c r="L214" t="s">
        <v>520</v>
      </c>
      <c r="M214" t="s">
        <v>520</v>
      </c>
      <c r="N214" t="s">
        <v>1602</v>
      </c>
      <c r="O214" t="s">
        <v>1653</v>
      </c>
      <c r="P214" t="s">
        <v>1232</v>
      </c>
      <c r="Q214" t="s">
        <v>190</v>
      </c>
      <c r="R214" s="19" t="s">
        <v>1654</v>
      </c>
      <c r="S214" s="20" t="s">
        <v>103</v>
      </c>
    </row>
    <row r="215" spans="1:19">
      <c r="A215" s="8">
        <v>2034615</v>
      </c>
      <c r="B215" s="17">
        <v>45414</v>
      </c>
      <c r="C215" t="s">
        <v>1655</v>
      </c>
      <c r="D215" t="s">
        <v>284</v>
      </c>
      <c r="E215" t="s">
        <v>292</v>
      </c>
      <c r="F215" t="s">
        <v>1656</v>
      </c>
      <c r="G215" t="s">
        <v>106</v>
      </c>
      <c r="H215" t="s">
        <v>107</v>
      </c>
      <c r="I215" t="s">
        <v>94</v>
      </c>
      <c r="J215" s="78">
        <v>1483020</v>
      </c>
      <c r="K215" t="s">
        <v>95</v>
      </c>
      <c r="L215" t="s">
        <v>1657</v>
      </c>
      <c r="M215" t="s">
        <v>1658</v>
      </c>
      <c r="N215" t="s">
        <v>1659</v>
      </c>
      <c r="O215" t="s">
        <v>1660</v>
      </c>
      <c r="P215" t="s">
        <v>160</v>
      </c>
      <c r="Q215" t="s">
        <v>503</v>
      </c>
      <c r="R215" s="19" t="s">
        <v>1661</v>
      </c>
      <c r="S215" s="20" t="s">
        <v>103</v>
      </c>
    </row>
    <row r="216" spans="1:19">
      <c r="A216" s="8">
        <v>2034631</v>
      </c>
      <c r="B216" s="17">
        <v>45414</v>
      </c>
      <c r="C216" t="s">
        <v>1662</v>
      </c>
      <c r="D216" t="s">
        <v>284</v>
      </c>
      <c r="E216" t="s">
        <v>302</v>
      </c>
      <c r="F216" t="s">
        <v>1663</v>
      </c>
      <c r="G216" t="s">
        <v>147</v>
      </c>
      <c r="H216" t="s">
        <v>148</v>
      </c>
      <c r="I216" t="s">
        <v>94</v>
      </c>
      <c r="J216" s="78">
        <v>2792745</v>
      </c>
      <c r="K216" t="s">
        <v>95</v>
      </c>
      <c r="L216" t="s">
        <v>1664</v>
      </c>
      <c r="M216" t="s">
        <v>124</v>
      </c>
      <c r="N216" t="s">
        <v>1665</v>
      </c>
      <c r="O216" t="s">
        <v>101</v>
      </c>
      <c r="P216" t="s">
        <v>1666</v>
      </c>
      <c r="Q216" t="s">
        <v>975</v>
      </c>
      <c r="R216" s="19" t="s">
        <v>1667</v>
      </c>
      <c r="S216" s="20" t="s">
        <v>103</v>
      </c>
    </row>
    <row r="217" spans="1:19">
      <c r="A217" s="8">
        <v>2034633</v>
      </c>
      <c r="B217" s="17">
        <v>45414</v>
      </c>
      <c r="C217" t="s">
        <v>1668</v>
      </c>
      <c r="D217" t="s">
        <v>284</v>
      </c>
      <c r="E217" t="s">
        <v>292</v>
      </c>
      <c r="F217" t="s">
        <v>1669</v>
      </c>
      <c r="G217" t="s">
        <v>147</v>
      </c>
      <c r="H217" t="s">
        <v>148</v>
      </c>
      <c r="I217" t="s">
        <v>94</v>
      </c>
      <c r="J217" s="78">
        <v>1603775</v>
      </c>
      <c r="K217" t="s">
        <v>209</v>
      </c>
      <c r="L217" t="s">
        <v>1670</v>
      </c>
      <c r="M217" t="s">
        <v>1409</v>
      </c>
      <c r="N217" t="s">
        <v>453</v>
      </c>
      <c r="O217" t="s">
        <v>1671</v>
      </c>
      <c r="P217" t="s">
        <v>1364</v>
      </c>
      <c r="Q217" t="s">
        <v>559</v>
      </c>
      <c r="R217" s="19" t="s">
        <v>1672</v>
      </c>
      <c r="S217" s="20" t="s">
        <v>103</v>
      </c>
    </row>
    <row r="218" spans="1:19">
      <c r="A218" s="8">
        <v>2034643</v>
      </c>
      <c r="B218" s="17">
        <v>45414</v>
      </c>
      <c r="C218" t="s">
        <v>1673</v>
      </c>
      <c r="D218" t="s">
        <v>284</v>
      </c>
      <c r="E218" t="s">
        <v>346</v>
      </c>
      <c r="F218" t="s">
        <v>1674</v>
      </c>
      <c r="G218" t="s">
        <v>312</v>
      </c>
      <c r="H218" t="s">
        <v>107</v>
      </c>
      <c r="I218" t="s">
        <v>208</v>
      </c>
      <c r="J218" s="78">
        <v>2981630</v>
      </c>
      <c r="K218" t="s">
        <v>313</v>
      </c>
      <c r="L218" t="s">
        <v>1042</v>
      </c>
      <c r="M218" t="s">
        <v>672</v>
      </c>
      <c r="N218" t="s">
        <v>1675</v>
      </c>
      <c r="O218" t="s">
        <v>670</v>
      </c>
      <c r="P218" t="s">
        <v>1676</v>
      </c>
      <c r="Q218" t="s">
        <v>1677</v>
      </c>
      <c r="R218" s="19" t="s">
        <v>1678</v>
      </c>
      <c r="S218" s="20" t="s">
        <v>103</v>
      </c>
    </row>
    <row r="219" spans="1:19">
      <c r="A219" s="8">
        <v>2034644</v>
      </c>
      <c r="B219" s="17">
        <v>45414</v>
      </c>
      <c r="C219" t="s">
        <v>1679</v>
      </c>
      <c r="D219" t="s">
        <v>284</v>
      </c>
      <c r="E219" t="s">
        <v>285</v>
      </c>
      <c r="F219" t="s">
        <v>1680</v>
      </c>
      <c r="G219" t="s">
        <v>411</v>
      </c>
      <c r="H219" t="s">
        <v>158</v>
      </c>
      <c r="I219" t="s">
        <v>94</v>
      </c>
      <c r="J219" s="78">
        <v>2554448</v>
      </c>
      <c r="K219" t="s">
        <v>179</v>
      </c>
      <c r="L219" t="s">
        <v>1681</v>
      </c>
      <c r="M219" t="s">
        <v>1482</v>
      </c>
      <c r="N219" t="s">
        <v>263</v>
      </c>
      <c r="O219" t="s">
        <v>1682</v>
      </c>
      <c r="P219" t="s">
        <v>714</v>
      </c>
      <c r="Q219" t="s">
        <v>911</v>
      </c>
      <c r="R219" s="19" t="s">
        <v>1683</v>
      </c>
      <c r="S219" s="20" t="s">
        <v>103</v>
      </c>
    </row>
    <row r="220" spans="1:19">
      <c r="A220" s="8">
        <v>2034651</v>
      </c>
      <c r="B220" s="17">
        <v>45414</v>
      </c>
      <c r="C220" t="s">
        <v>1684</v>
      </c>
      <c r="D220" t="s">
        <v>284</v>
      </c>
      <c r="E220" t="s">
        <v>356</v>
      </c>
      <c r="F220" t="s">
        <v>1685</v>
      </c>
      <c r="G220" t="s">
        <v>955</v>
      </c>
      <c r="H220" t="s">
        <v>148</v>
      </c>
      <c r="I220" t="s">
        <v>94</v>
      </c>
      <c r="J220" s="78">
        <v>674400</v>
      </c>
      <c r="K220" t="s">
        <v>313</v>
      </c>
      <c r="L220" t="s">
        <v>1686</v>
      </c>
      <c r="M220" t="s">
        <v>887</v>
      </c>
      <c r="N220" t="s">
        <v>1418</v>
      </c>
      <c r="O220" t="s">
        <v>453</v>
      </c>
      <c r="P220" t="s">
        <v>1687</v>
      </c>
      <c r="Q220" t="s">
        <v>1688</v>
      </c>
      <c r="R220" s="19" t="s">
        <v>1689</v>
      </c>
      <c r="S220" s="20" t="s">
        <v>103</v>
      </c>
    </row>
    <row r="221" spans="1:19">
      <c r="A221" s="8">
        <v>2034661</v>
      </c>
      <c r="B221" s="17">
        <v>45414</v>
      </c>
      <c r="C221" t="s">
        <v>1690</v>
      </c>
      <c r="D221" t="s">
        <v>284</v>
      </c>
      <c r="E221" t="s">
        <v>346</v>
      </c>
      <c r="F221" t="s">
        <v>1691</v>
      </c>
      <c r="G221" t="s">
        <v>312</v>
      </c>
      <c r="H221" t="s">
        <v>107</v>
      </c>
      <c r="I221" t="s">
        <v>208</v>
      </c>
      <c r="J221" s="78">
        <v>2981630</v>
      </c>
      <c r="K221" t="s">
        <v>209</v>
      </c>
      <c r="L221" t="s">
        <v>1535</v>
      </c>
      <c r="M221" t="s">
        <v>1692</v>
      </c>
      <c r="N221" t="s">
        <v>1693</v>
      </c>
      <c r="O221" t="s">
        <v>1694</v>
      </c>
      <c r="P221" t="s">
        <v>343</v>
      </c>
      <c r="Q221" t="s">
        <v>340</v>
      </c>
      <c r="R221" s="19" t="s">
        <v>1695</v>
      </c>
      <c r="S221" s="20" t="s">
        <v>103</v>
      </c>
    </row>
    <row r="222" spans="1:19">
      <c r="A222" s="8">
        <v>2034677</v>
      </c>
      <c r="B222" s="17">
        <v>45414</v>
      </c>
      <c r="C222" t="s">
        <v>1696</v>
      </c>
      <c r="D222" t="s">
        <v>284</v>
      </c>
      <c r="E222" t="s">
        <v>285</v>
      </c>
      <c r="F222" t="s">
        <v>1697</v>
      </c>
      <c r="G222" t="s">
        <v>129</v>
      </c>
      <c r="H222" t="s">
        <v>107</v>
      </c>
      <c r="I222" t="s">
        <v>94</v>
      </c>
      <c r="J222" s="78">
        <v>2524080</v>
      </c>
      <c r="K222" t="s">
        <v>313</v>
      </c>
      <c r="L222" t="s">
        <v>1698</v>
      </c>
      <c r="M222" t="s">
        <v>469</v>
      </c>
      <c r="N222" t="s">
        <v>1699</v>
      </c>
      <c r="O222" t="s">
        <v>1517</v>
      </c>
      <c r="P222" t="s">
        <v>1700</v>
      </c>
      <c r="Q222" t="s">
        <v>1701</v>
      </c>
      <c r="R222" s="19" t="s">
        <v>1702</v>
      </c>
      <c r="S222" s="20" t="s">
        <v>103</v>
      </c>
    </row>
    <row r="223" spans="1:19">
      <c r="A223" s="8">
        <v>2034686</v>
      </c>
      <c r="B223" s="17">
        <v>45414</v>
      </c>
      <c r="C223" t="s">
        <v>1703</v>
      </c>
      <c r="D223" t="s">
        <v>284</v>
      </c>
      <c r="E223" t="s">
        <v>302</v>
      </c>
      <c r="F223" t="s">
        <v>1704</v>
      </c>
      <c r="G223" t="s">
        <v>358</v>
      </c>
      <c r="H223" t="s">
        <v>148</v>
      </c>
      <c r="I223" t="s">
        <v>94</v>
      </c>
      <c r="J223" s="78">
        <v>2792745</v>
      </c>
      <c r="K223" t="s">
        <v>95</v>
      </c>
      <c r="L223" t="s">
        <v>1705</v>
      </c>
      <c r="M223" t="s">
        <v>869</v>
      </c>
      <c r="N223" t="s">
        <v>1706</v>
      </c>
      <c r="O223" t="s">
        <v>433</v>
      </c>
      <c r="P223" t="s">
        <v>1499</v>
      </c>
      <c r="Q223" t="s">
        <v>298</v>
      </c>
      <c r="R223" s="19" t="s">
        <v>1707</v>
      </c>
      <c r="S223" s="20" t="s">
        <v>103</v>
      </c>
    </row>
    <row r="224" spans="1:19">
      <c r="A224" s="8">
        <v>2034734</v>
      </c>
      <c r="B224" s="17">
        <v>45414</v>
      </c>
      <c r="C224" t="s">
        <v>1708</v>
      </c>
      <c r="D224" t="s">
        <v>284</v>
      </c>
      <c r="E224" t="s">
        <v>356</v>
      </c>
      <c r="F224" t="s">
        <v>1709</v>
      </c>
      <c r="G224" t="s">
        <v>106</v>
      </c>
      <c r="H224" t="s">
        <v>107</v>
      </c>
      <c r="I224" t="s">
        <v>94</v>
      </c>
      <c r="J224" s="78">
        <v>674400</v>
      </c>
      <c r="K224" t="s">
        <v>313</v>
      </c>
      <c r="L224" t="s">
        <v>1710</v>
      </c>
      <c r="M224" t="s">
        <v>1711</v>
      </c>
      <c r="N224" t="s">
        <v>1712</v>
      </c>
      <c r="O224" t="s">
        <v>1713</v>
      </c>
      <c r="P224" t="s">
        <v>1714</v>
      </c>
      <c r="Q224" t="s">
        <v>1715</v>
      </c>
      <c r="R224" s="19" t="s">
        <v>1716</v>
      </c>
      <c r="S224" s="20" t="s">
        <v>103</v>
      </c>
    </row>
    <row r="225" spans="1:19">
      <c r="A225" s="8">
        <v>2034741</v>
      </c>
      <c r="B225" s="17">
        <v>45414</v>
      </c>
      <c r="C225" t="s">
        <v>1717</v>
      </c>
      <c r="D225" t="s">
        <v>284</v>
      </c>
      <c r="E225" t="s">
        <v>356</v>
      </c>
      <c r="F225" t="s">
        <v>1718</v>
      </c>
      <c r="G225" t="s">
        <v>106</v>
      </c>
      <c r="H225" t="s">
        <v>107</v>
      </c>
      <c r="I225" t="s">
        <v>94</v>
      </c>
      <c r="J225" s="78">
        <v>674400</v>
      </c>
      <c r="K225" t="s">
        <v>313</v>
      </c>
      <c r="L225" t="s">
        <v>1719</v>
      </c>
      <c r="M225" t="s">
        <v>443</v>
      </c>
      <c r="N225" t="s">
        <v>361</v>
      </c>
      <c r="O225" t="s">
        <v>193</v>
      </c>
      <c r="P225" t="s">
        <v>1720</v>
      </c>
      <c r="Q225" t="s">
        <v>1138</v>
      </c>
      <c r="R225" s="19" t="s">
        <v>1721</v>
      </c>
      <c r="S225" s="20" t="s">
        <v>103</v>
      </c>
    </row>
    <row r="226" spans="1:19">
      <c r="A226" s="8">
        <v>2034743</v>
      </c>
      <c r="B226" s="17">
        <v>45414</v>
      </c>
      <c r="C226" t="s">
        <v>1722</v>
      </c>
      <c r="D226" t="s">
        <v>284</v>
      </c>
      <c r="E226" t="s">
        <v>356</v>
      </c>
      <c r="F226" t="s">
        <v>1723</v>
      </c>
      <c r="G226" t="s">
        <v>494</v>
      </c>
      <c r="H226" t="s">
        <v>93</v>
      </c>
      <c r="I226" t="s">
        <v>208</v>
      </c>
      <c r="J226" s="78">
        <v>674400</v>
      </c>
      <c r="K226" t="s">
        <v>313</v>
      </c>
      <c r="L226" t="s">
        <v>1724</v>
      </c>
      <c r="M226" t="s">
        <v>361</v>
      </c>
      <c r="N226" t="s">
        <v>603</v>
      </c>
      <c r="O226" t="s">
        <v>370</v>
      </c>
      <c r="P226" t="s">
        <v>1220</v>
      </c>
      <c r="Q226" t="s">
        <v>1725</v>
      </c>
      <c r="R226" s="19" t="s">
        <v>1726</v>
      </c>
      <c r="S226" s="20" t="s">
        <v>103</v>
      </c>
    </row>
    <row r="227" spans="1:19">
      <c r="A227" s="8">
        <v>2034754</v>
      </c>
      <c r="B227" s="17">
        <v>45414</v>
      </c>
      <c r="C227" t="s">
        <v>1727</v>
      </c>
      <c r="D227" t="s">
        <v>284</v>
      </c>
      <c r="E227" t="s">
        <v>356</v>
      </c>
      <c r="F227" t="s">
        <v>1728</v>
      </c>
      <c r="G227" t="s">
        <v>92</v>
      </c>
      <c r="H227" t="s">
        <v>93</v>
      </c>
      <c r="I227" t="s">
        <v>94</v>
      </c>
      <c r="J227" s="78">
        <v>674400</v>
      </c>
      <c r="K227" t="s">
        <v>313</v>
      </c>
      <c r="L227" t="s">
        <v>1729</v>
      </c>
      <c r="M227" t="s">
        <v>1730</v>
      </c>
      <c r="N227" t="s">
        <v>1731</v>
      </c>
      <c r="O227" t="s">
        <v>1732</v>
      </c>
      <c r="P227" t="s">
        <v>1028</v>
      </c>
      <c r="Q227" t="s">
        <v>1009</v>
      </c>
      <c r="R227" s="19" t="s">
        <v>1733</v>
      </c>
      <c r="S227" s="20" t="s">
        <v>103</v>
      </c>
    </row>
    <row r="228" spans="1:19">
      <c r="A228" s="8">
        <v>2034767</v>
      </c>
      <c r="B228" s="17">
        <v>45414</v>
      </c>
      <c r="C228" t="s">
        <v>1734</v>
      </c>
      <c r="D228" t="s">
        <v>284</v>
      </c>
      <c r="E228" t="s">
        <v>356</v>
      </c>
      <c r="F228" t="s">
        <v>1735</v>
      </c>
      <c r="G228" t="s">
        <v>119</v>
      </c>
      <c r="H228" t="s">
        <v>107</v>
      </c>
      <c r="I228" t="s">
        <v>94</v>
      </c>
      <c r="J228" s="78">
        <v>504640</v>
      </c>
      <c r="K228" t="s">
        <v>209</v>
      </c>
      <c r="L228" t="s">
        <v>1736</v>
      </c>
      <c r="M228" t="s">
        <v>1737</v>
      </c>
      <c r="N228" t="s">
        <v>1738</v>
      </c>
      <c r="O228" t="s">
        <v>681</v>
      </c>
      <c r="P228" t="s">
        <v>1739</v>
      </c>
      <c r="Q228" t="s">
        <v>1740</v>
      </c>
      <c r="R228" s="19" t="s">
        <v>1741</v>
      </c>
      <c r="S228" s="20" t="s">
        <v>103</v>
      </c>
    </row>
    <row r="229" spans="1:19">
      <c r="A229" s="8">
        <v>2034770</v>
      </c>
      <c r="B229" s="17">
        <v>45414</v>
      </c>
      <c r="C229" t="s">
        <v>1742</v>
      </c>
      <c r="D229" t="s">
        <v>284</v>
      </c>
      <c r="E229" t="s">
        <v>356</v>
      </c>
      <c r="F229" t="s">
        <v>1743</v>
      </c>
      <c r="G229" t="s">
        <v>411</v>
      </c>
      <c r="H229" t="s">
        <v>158</v>
      </c>
      <c r="I229" t="s">
        <v>94</v>
      </c>
      <c r="J229" s="78">
        <v>674400</v>
      </c>
      <c r="K229" t="s">
        <v>95</v>
      </c>
      <c r="L229" t="s">
        <v>1744</v>
      </c>
      <c r="M229" t="s">
        <v>1124</v>
      </c>
      <c r="N229" t="s">
        <v>870</v>
      </c>
      <c r="O229" t="s">
        <v>1125</v>
      </c>
      <c r="P229" t="s">
        <v>161</v>
      </c>
      <c r="Q229" t="s">
        <v>1745</v>
      </c>
      <c r="R229" s="19" t="s">
        <v>1746</v>
      </c>
      <c r="S229" s="20" t="s">
        <v>103</v>
      </c>
    </row>
    <row r="230" spans="1:19">
      <c r="A230" s="8">
        <v>2034779</v>
      </c>
      <c r="B230" s="17">
        <v>45414</v>
      </c>
      <c r="C230" t="s">
        <v>1747</v>
      </c>
      <c r="D230" t="s">
        <v>284</v>
      </c>
      <c r="E230" t="s">
        <v>292</v>
      </c>
      <c r="F230" t="s">
        <v>1748</v>
      </c>
      <c r="G230" t="s">
        <v>167</v>
      </c>
      <c r="H230" t="s">
        <v>168</v>
      </c>
      <c r="I230" t="s">
        <v>94</v>
      </c>
      <c r="J230" s="78">
        <v>1603775</v>
      </c>
      <c r="K230" t="s">
        <v>313</v>
      </c>
      <c r="L230" t="s">
        <v>1749</v>
      </c>
      <c r="M230" t="s">
        <v>124</v>
      </c>
      <c r="N230" t="s">
        <v>121</v>
      </c>
      <c r="O230" t="s">
        <v>381</v>
      </c>
      <c r="P230" t="s">
        <v>193</v>
      </c>
      <c r="Q230" t="s">
        <v>453</v>
      </c>
      <c r="R230" s="19" t="s">
        <v>1750</v>
      </c>
      <c r="S230" s="20" t="s">
        <v>103</v>
      </c>
    </row>
    <row r="231" spans="1:19">
      <c r="A231" s="8">
        <v>2034788</v>
      </c>
      <c r="B231" s="17">
        <v>45414</v>
      </c>
      <c r="C231" t="s">
        <v>1751</v>
      </c>
      <c r="D231" t="s">
        <v>284</v>
      </c>
      <c r="E231" t="s">
        <v>346</v>
      </c>
      <c r="F231" t="s">
        <v>1752</v>
      </c>
      <c r="G231" t="s">
        <v>358</v>
      </c>
      <c r="H231" t="s">
        <v>148</v>
      </c>
      <c r="I231" t="s">
        <v>94</v>
      </c>
      <c r="J231" s="78">
        <v>2981630</v>
      </c>
      <c r="K231" t="s">
        <v>179</v>
      </c>
      <c r="L231" t="s">
        <v>1753</v>
      </c>
      <c r="M231" t="s">
        <v>945</v>
      </c>
      <c r="N231" t="s">
        <v>307</v>
      </c>
      <c r="O231" t="s">
        <v>1754</v>
      </c>
      <c r="P231" t="s">
        <v>1567</v>
      </c>
      <c r="Q231" t="s">
        <v>520</v>
      </c>
      <c r="R231" s="19" t="s">
        <v>1755</v>
      </c>
      <c r="S231" s="20" t="s">
        <v>103</v>
      </c>
    </row>
    <row r="232" spans="1:19">
      <c r="A232" s="8">
        <v>2034809</v>
      </c>
      <c r="B232" s="17">
        <v>45414</v>
      </c>
      <c r="C232" t="s">
        <v>1756</v>
      </c>
      <c r="D232" t="s">
        <v>284</v>
      </c>
      <c r="E232" t="s">
        <v>356</v>
      </c>
      <c r="F232" t="s">
        <v>1757</v>
      </c>
      <c r="G232" t="s">
        <v>92</v>
      </c>
      <c r="H232" t="s">
        <v>93</v>
      </c>
      <c r="I232" t="s">
        <v>94</v>
      </c>
      <c r="J232" s="78">
        <v>674400</v>
      </c>
      <c r="K232" t="s">
        <v>179</v>
      </c>
      <c r="L232" t="s">
        <v>1758</v>
      </c>
      <c r="M232" t="s">
        <v>124</v>
      </c>
      <c r="N232" t="s">
        <v>603</v>
      </c>
      <c r="O232" t="s">
        <v>1759</v>
      </c>
      <c r="P232" t="s">
        <v>1760</v>
      </c>
      <c r="Q232" t="s">
        <v>912</v>
      </c>
      <c r="R232" s="19" t="s">
        <v>1761</v>
      </c>
      <c r="S232" s="20" t="s">
        <v>103</v>
      </c>
    </row>
    <row r="233" spans="1:19">
      <c r="A233" s="8">
        <v>2034812</v>
      </c>
      <c r="B233" s="17">
        <v>45414</v>
      </c>
      <c r="C233" t="s">
        <v>1762</v>
      </c>
      <c r="D233" t="s">
        <v>284</v>
      </c>
      <c r="E233" t="s">
        <v>292</v>
      </c>
      <c r="F233" t="s">
        <v>1763</v>
      </c>
      <c r="G233" t="s">
        <v>106</v>
      </c>
      <c r="H233" t="s">
        <v>107</v>
      </c>
      <c r="I233" t="s">
        <v>94</v>
      </c>
      <c r="J233" s="78">
        <v>1362265</v>
      </c>
      <c r="K233" t="s">
        <v>179</v>
      </c>
      <c r="L233" t="s">
        <v>1764</v>
      </c>
      <c r="M233" t="s">
        <v>1765</v>
      </c>
      <c r="N233" t="s">
        <v>1364</v>
      </c>
      <c r="O233" t="s">
        <v>161</v>
      </c>
      <c r="P233" t="s">
        <v>757</v>
      </c>
      <c r="Q233" t="s">
        <v>1766</v>
      </c>
      <c r="R233" s="19" t="s">
        <v>1767</v>
      </c>
      <c r="S233" s="20" t="s">
        <v>103</v>
      </c>
    </row>
    <row r="234" spans="1:19">
      <c r="A234" s="8">
        <v>2034827</v>
      </c>
      <c r="B234" s="17">
        <v>45414</v>
      </c>
      <c r="C234" t="s">
        <v>1768</v>
      </c>
      <c r="D234" t="s">
        <v>284</v>
      </c>
      <c r="E234" t="s">
        <v>302</v>
      </c>
      <c r="F234" t="s">
        <v>1769</v>
      </c>
      <c r="G234" t="s">
        <v>92</v>
      </c>
      <c r="H234" t="s">
        <v>93</v>
      </c>
      <c r="I234" t="s">
        <v>94</v>
      </c>
      <c r="J234" s="78">
        <v>2792745</v>
      </c>
      <c r="K234" t="s">
        <v>179</v>
      </c>
      <c r="L234" t="s">
        <v>1770</v>
      </c>
      <c r="M234" t="s">
        <v>609</v>
      </c>
      <c r="N234" t="s">
        <v>1771</v>
      </c>
      <c r="O234" t="s">
        <v>1772</v>
      </c>
      <c r="P234" t="s">
        <v>1773</v>
      </c>
      <c r="Q234" t="s">
        <v>1774</v>
      </c>
      <c r="R234" s="19" t="s">
        <v>1775</v>
      </c>
      <c r="S234" s="20" t="s">
        <v>103</v>
      </c>
    </row>
    <row r="235" spans="1:19">
      <c r="A235" s="8">
        <v>2034837</v>
      </c>
      <c r="B235" s="17">
        <v>45414</v>
      </c>
      <c r="C235" t="s">
        <v>1776</v>
      </c>
      <c r="D235" t="s">
        <v>284</v>
      </c>
      <c r="E235" t="s">
        <v>356</v>
      </c>
      <c r="F235" t="s">
        <v>1777</v>
      </c>
      <c r="G235" t="s">
        <v>494</v>
      </c>
      <c r="H235" t="s">
        <v>93</v>
      </c>
      <c r="I235" t="s">
        <v>208</v>
      </c>
      <c r="J235" s="78">
        <v>674400</v>
      </c>
      <c r="K235" t="s">
        <v>313</v>
      </c>
      <c r="L235" t="s">
        <v>1778</v>
      </c>
      <c r="M235" t="s">
        <v>364</v>
      </c>
      <c r="N235" t="s">
        <v>1779</v>
      </c>
      <c r="O235" t="s">
        <v>1780</v>
      </c>
      <c r="P235" t="s">
        <v>1781</v>
      </c>
      <c r="Q235" t="s">
        <v>1782</v>
      </c>
      <c r="R235" s="19" t="s">
        <v>1783</v>
      </c>
      <c r="S235" s="20" t="s">
        <v>103</v>
      </c>
    </row>
    <row r="236" spans="1:19">
      <c r="A236" s="8">
        <v>2034857</v>
      </c>
      <c r="B236" s="17">
        <v>45414</v>
      </c>
      <c r="C236" t="s">
        <v>1784</v>
      </c>
      <c r="D236" t="s">
        <v>284</v>
      </c>
      <c r="E236" t="s">
        <v>356</v>
      </c>
      <c r="F236" t="s">
        <v>1785</v>
      </c>
      <c r="G236" t="s">
        <v>411</v>
      </c>
      <c r="H236" t="s">
        <v>158</v>
      </c>
      <c r="I236" t="s">
        <v>94</v>
      </c>
      <c r="J236" s="78">
        <v>674400</v>
      </c>
      <c r="K236" t="s">
        <v>313</v>
      </c>
      <c r="L236" t="s">
        <v>1786</v>
      </c>
      <c r="M236" t="s">
        <v>884</v>
      </c>
      <c r="N236" t="s">
        <v>424</v>
      </c>
      <c r="O236" t="s">
        <v>887</v>
      </c>
      <c r="P236" t="s">
        <v>1294</v>
      </c>
      <c r="Q236" t="s">
        <v>1321</v>
      </c>
      <c r="R236" s="19" t="s">
        <v>1787</v>
      </c>
      <c r="S236" s="20" t="s">
        <v>103</v>
      </c>
    </row>
    <row r="237" spans="1:19">
      <c r="A237" s="8">
        <v>2034904</v>
      </c>
      <c r="B237" s="17">
        <v>45414</v>
      </c>
      <c r="C237" t="s">
        <v>1788</v>
      </c>
      <c r="D237" t="s">
        <v>284</v>
      </c>
      <c r="E237" t="s">
        <v>356</v>
      </c>
      <c r="F237" t="s">
        <v>1789</v>
      </c>
      <c r="G237" t="s">
        <v>358</v>
      </c>
      <c r="H237" t="s">
        <v>148</v>
      </c>
      <c r="I237" t="s">
        <v>94</v>
      </c>
      <c r="J237" s="78">
        <v>649400</v>
      </c>
      <c r="K237" t="s">
        <v>179</v>
      </c>
      <c r="L237" t="s">
        <v>1790</v>
      </c>
      <c r="M237" t="s">
        <v>237</v>
      </c>
      <c r="N237" t="s">
        <v>306</v>
      </c>
      <c r="O237" t="s">
        <v>1791</v>
      </c>
      <c r="P237" t="s">
        <v>1792</v>
      </c>
      <c r="Q237" t="s">
        <v>298</v>
      </c>
      <c r="R237" s="19" t="s">
        <v>1793</v>
      </c>
      <c r="S237" s="20" t="s">
        <v>103</v>
      </c>
    </row>
    <row r="238" spans="1:19">
      <c r="A238" s="8">
        <v>2034925</v>
      </c>
      <c r="B238" s="17">
        <v>45414</v>
      </c>
      <c r="C238" t="s">
        <v>1794</v>
      </c>
      <c r="D238" t="s">
        <v>284</v>
      </c>
      <c r="E238" t="s">
        <v>302</v>
      </c>
      <c r="F238" t="s">
        <v>1795</v>
      </c>
      <c r="G238" t="s">
        <v>411</v>
      </c>
      <c r="H238" t="s">
        <v>158</v>
      </c>
      <c r="I238" t="s">
        <v>94</v>
      </c>
      <c r="J238" s="78">
        <v>2792745</v>
      </c>
      <c r="K238" t="s">
        <v>95</v>
      </c>
      <c r="L238" t="s">
        <v>1796</v>
      </c>
      <c r="M238" t="s">
        <v>869</v>
      </c>
      <c r="N238" t="s">
        <v>1797</v>
      </c>
      <c r="O238" t="s">
        <v>577</v>
      </c>
      <c r="P238" t="s">
        <v>1798</v>
      </c>
      <c r="Q238" t="s">
        <v>587</v>
      </c>
      <c r="R238" s="19" t="s">
        <v>1799</v>
      </c>
      <c r="S238" s="20" t="s">
        <v>103</v>
      </c>
    </row>
    <row r="239" spans="1:19">
      <c r="A239" s="8">
        <v>2034943</v>
      </c>
      <c r="B239" s="17">
        <v>45414</v>
      </c>
      <c r="C239" t="s">
        <v>1800</v>
      </c>
      <c r="D239" t="s">
        <v>284</v>
      </c>
      <c r="E239" t="s">
        <v>292</v>
      </c>
      <c r="F239" t="s">
        <v>1801</v>
      </c>
      <c r="G239" t="s">
        <v>119</v>
      </c>
      <c r="H239" t="s">
        <v>107</v>
      </c>
      <c r="I239" t="s">
        <v>94</v>
      </c>
      <c r="J239" s="78">
        <v>1603775</v>
      </c>
      <c r="K239" t="s">
        <v>209</v>
      </c>
      <c r="L239" t="s">
        <v>1802</v>
      </c>
      <c r="M239" t="s">
        <v>1803</v>
      </c>
      <c r="N239" t="s">
        <v>1804</v>
      </c>
      <c r="O239" t="s">
        <v>381</v>
      </c>
      <c r="P239" t="s">
        <v>1805</v>
      </c>
      <c r="Q239" t="s">
        <v>906</v>
      </c>
      <c r="R239" s="19" t="s">
        <v>1806</v>
      </c>
      <c r="S239" s="20" t="s">
        <v>103</v>
      </c>
    </row>
    <row r="240" spans="1:19">
      <c r="A240" s="8">
        <v>2034945</v>
      </c>
      <c r="B240" s="17">
        <v>45414</v>
      </c>
      <c r="C240" t="s">
        <v>1807</v>
      </c>
      <c r="D240" t="s">
        <v>284</v>
      </c>
      <c r="E240" t="s">
        <v>292</v>
      </c>
      <c r="F240" t="s">
        <v>1808</v>
      </c>
      <c r="G240" t="s">
        <v>92</v>
      </c>
      <c r="H240" t="s">
        <v>93</v>
      </c>
      <c r="I240" t="s">
        <v>94</v>
      </c>
      <c r="J240" s="78">
        <v>1603775</v>
      </c>
      <c r="K240" t="s">
        <v>313</v>
      </c>
      <c r="L240" t="s">
        <v>1809</v>
      </c>
      <c r="M240" t="s">
        <v>887</v>
      </c>
      <c r="N240" t="s">
        <v>1810</v>
      </c>
      <c r="O240" t="s">
        <v>1176</v>
      </c>
      <c r="P240" t="s">
        <v>982</v>
      </c>
      <c r="Q240" t="s">
        <v>1294</v>
      </c>
      <c r="R240" s="19" t="s">
        <v>1811</v>
      </c>
      <c r="S240" s="20" t="s">
        <v>103</v>
      </c>
    </row>
    <row r="241" spans="1:19">
      <c r="A241" s="8">
        <v>2034960</v>
      </c>
      <c r="B241" s="17">
        <v>45414</v>
      </c>
      <c r="C241" t="s">
        <v>1812</v>
      </c>
      <c r="D241" t="s">
        <v>284</v>
      </c>
      <c r="E241" t="s">
        <v>346</v>
      </c>
      <c r="F241" t="s">
        <v>1813</v>
      </c>
      <c r="G241" t="s">
        <v>147</v>
      </c>
      <c r="H241" t="s">
        <v>148</v>
      </c>
      <c r="I241" t="s">
        <v>94</v>
      </c>
      <c r="J241" s="78">
        <v>2054863.7</v>
      </c>
      <c r="K241" t="s">
        <v>209</v>
      </c>
      <c r="L241" t="s">
        <v>1814</v>
      </c>
      <c r="M241" t="s">
        <v>1815</v>
      </c>
      <c r="N241" t="s">
        <v>1816</v>
      </c>
      <c r="O241" t="s">
        <v>1817</v>
      </c>
      <c r="P241" t="s">
        <v>1818</v>
      </c>
      <c r="Q241" t="s">
        <v>503</v>
      </c>
      <c r="R241" s="19" t="s">
        <v>1819</v>
      </c>
      <c r="S241" s="20" t="s">
        <v>103</v>
      </c>
    </row>
    <row r="242" spans="1:19">
      <c r="A242" s="8">
        <v>2034965</v>
      </c>
      <c r="B242" s="17">
        <v>45414</v>
      </c>
      <c r="C242" t="s">
        <v>1820</v>
      </c>
      <c r="D242" t="s">
        <v>284</v>
      </c>
      <c r="E242" t="s">
        <v>356</v>
      </c>
      <c r="F242" t="s">
        <v>1821</v>
      </c>
      <c r="G242" t="s">
        <v>197</v>
      </c>
      <c r="H242" t="s">
        <v>158</v>
      </c>
      <c r="I242" t="s">
        <v>94</v>
      </c>
      <c r="J242" s="78">
        <v>674400</v>
      </c>
      <c r="K242" t="s">
        <v>209</v>
      </c>
      <c r="L242" t="s">
        <v>1822</v>
      </c>
      <c r="M242" t="s">
        <v>884</v>
      </c>
      <c r="N242" t="s">
        <v>611</v>
      </c>
      <c r="O242" t="s">
        <v>1823</v>
      </c>
      <c r="P242" t="s">
        <v>1824</v>
      </c>
      <c r="Q242" t="s">
        <v>1825</v>
      </c>
      <c r="R242" s="19" t="s">
        <v>1826</v>
      </c>
      <c r="S242" s="20" t="s">
        <v>103</v>
      </c>
    </row>
    <row r="243" spans="1:19">
      <c r="A243" s="8">
        <v>2034976</v>
      </c>
      <c r="B243" s="17">
        <v>45414</v>
      </c>
      <c r="C243" t="s">
        <v>1827</v>
      </c>
      <c r="D243" t="s">
        <v>284</v>
      </c>
      <c r="E243" t="s">
        <v>292</v>
      </c>
      <c r="F243" t="s">
        <v>1828</v>
      </c>
      <c r="G243" t="s">
        <v>106</v>
      </c>
      <c r="H243" t="s">
        <v>107</v>
      </c>
      <c r="I243" t="s">
        <v>94</v>
      </c>
      <c r="J243" s="78">
        <v>1362265</v>
      </c>
      <c r="K243" t="s">
        <v>209</v>
      </c>
      <c r="L243" t="s">
        <v>1829</v>
      </c>
      <c r="M243" t="s">
        <v>1830</v>
      </c>
      <c r="N243" t="s">
        <v>1831</v>
      </c>
      <c r="O243" t="s">
        <v>1832</v>
      </c>
      <c r="P243" t="s">
        <v>222</v>
      </c>
      <c r="Q243" t="s">
        <v>1833</v>
      </c>
      <c r="R243" s="19" t="s">
        <v>1834</v>
      </c>
      <c r="S243" s="20" t="s">
        <v>103</v>
      </c>
    </row>
    <row r="244" spans="1:19">
      <c r="A244" s="8">
        <v>2034989</v>
      </c>
      <c r="B244" s="17">
        <v>45414</v>
      </c>
      <c r="C244" t="s">
        <v>1835</v>
      </c>
      <c r="D244" t="s">
        <v>284</v>
      </c>
      <c r="E244" t="s">
        <v>292</v>
      </c>
      <c r="F244" t="s">
        <v>1836</v>
      </c>
      <c r="G244" t="s">
        <v>106</v>
      </c>
      <c r="H244" t="s">
        <v>107</v>
      </c>
      <c r="I244" t="s">
        <v>94</v>
      </c>
      <c r="J244" s="78">
        <v>1603775</v>
      </c>
      <c r="K244" t="s">
        <v>179</v>
      </c>
      <c r="L244" t="s">
        <v>1837</v>
      </c>
      <c r="M244" t="s">
        <v>1838</v>
      </c>
      <c r="N244" t="s">
        <v>403</v>
      </c>
      <c r="O244" t="s">
        <v>1839</v>
      </c>
      <c r="P244" t="s">
        <v>112</v>
      </c>
      <c r="Q244" t="s">
        <v>1499</v>
      </c>
      <c r="R244" s="19" t="s">
        <v>1840</v>
      </c>
      <c r="S244" s="20" t="s">
        <v>103</v>
      </c>
    </row>
    <row r="245" spans="1:19">
      <c r="A245" s="8">
        <v>2035021</v>
      </c>
      <c r="B245" s="17">
        <v>45414</v>
      </c>
      <c r="C245" t="s">
        <v>1841</v>
      </c>
      <c r="D245" t="s">
        <v>284</v>
      </c>
      <c r="E245" t="s">
        <v>285</v>
      </c>
      <c r="F245" t="s">
        <v>1842</v>
      </c>
      <c r="G245" t="s">
        <v>411</v>
      </c>
      <c r="H245" t="s">
        <v>158</v>
      </c>
      <c r="I245" t="s">
        <v>94</v>
      </c>
      <c r="J245" s="78">
        <v>2924080</v>
      </c>
      <c r="K245" t="s">
        <v>313</v>
      </c>
      <c r="L245" t="s">
        <v>1843</v>
      </c>
      <c r="M245" t="s">
        <v>1389</v>
      </c>
      <c r="N245" t="s">
        <v>1844</v>
      </c>
      <c r="O245" t="s">
        <v>381</v>
      </c>
      <c r="P245" t="s">
        <v>425</v>
      </c>
      <c r="Q245" t="s">
        <v>335</v>
      </c>
      <c r="R245" s="19" t="s">
        <v>1845</v>
      </c>
      <c r="S245" s="20" t="s">
        <v>103</v>
      </c>
    </row>
    <row r="246" spans="1:19">
      <c r="A246" s="8">
        <v>2035037</v>
      </c>
      <c r="B246" s="17">
        <v>45414</v>
      </c>
      <c r="C246" t="s">
        <v>1846</v>
      </c>
      <c r="D246" t="s">
        <v>284</v>
      </c>
      <c r="E246" t="s">
        <v>302</v>
      </c>
      <c r="F246" t="s">
        <v>1847</v>
      </c>
      <c r="G246" t="s">
        <v>358</v>
      </c>
      <c r="H246" t="s">
        <v>148</v>
      </c>
      <c r="I246" t="s">
        <v>94</v>
      </c>
      <c r="J246" s="78">
        <v>2792745</v>
      </c>
      <c r="K246" t="s">
        <v>313</v>
      </c>
      <c r="L246" t="s">
        <v>1848</v>
      </c>
      <c r="M246" t="s">
        <v>1849</v>
      </c>
      <c r="N246" t="s">
        <v>361</v>
      </c>
      <c r="O246" t="s">
        <v>989</v>
      </c>
      <c r="P246" t="s">
        <v>1818</v>
      </c>
      <c r="Q246" t="s">
        <v>825</v>
      </c>
      <c r="R246" s="19" t="s">
        <v>1850</v>
      </c>
      <c r="S246" s="20" t="s">
        <v>103</v>
      </c>
    </row>
    <row r="247" spans="1:19">
      <c r="A247" s="8">
        <v>2035040</v>
      </c>
      <c r="B247" s="17">
        <v>45414</v>
      </c>
      <c r="C247" t="s">
        <v>1851</v>
      </c>
      <c r="D247" t="s">
        <v>284</v>
      </c>
      <c r="E247" t="s">
        <v>346</v>
      </c>
      <c r="F247" t="s">
        <v>1852</v>
      </c>
      <c r="G247" t="s">
        <v>739</v>
      </c>
      <c r="H247" t="s">
        <v>107</v>
      </c>
      <c r="I247" t="s">
        <v>208</v>
      </c>
      <c r="J247" s="78">
        <v>2981630</v>
      </c>
      <c r="K247" t="s">
        <v>179</v>
      </c>
      <c r="L247" t="s">
        <v>1853</v>
      </c>
      <c r="M247" t="s">
        <v>271</v>
      </c>
      <c r="N247" t="s">
        <v>487</v>
      </c>
      <c r="O247" t="s">
        <v>869</v>
      </c>
      <c r="P247" t="s">
        <v>1854</v>
      </c>
      <c r="Q247" t="s">
        <v>1855</v>
      </c>
      <c r="R247" s="19" t="s">
        <v>1856</v>
      </c>
      <c r="S247" s="20" t="s">
        <v>103</v>
      </c>
    </row>
    <row r="248" spans="1:19">
      <c r="A248" s="8">
        <v>2035042</v>
      </c>
      <c r="B248" s="17">
        <v>45414</v>
      </c>
      <c r="C248" t="s">
        <v>1857</v>
      </c>
      <c r="D248" t="s">
        <v>284</v>
      </c>
      <c r="E248" t="s">
        <v>285</v>
      </c>
      <c r="F248" t="s">
        <v>1858</v>
      </c>
      <c r="G248" t="s">
        <v>177</v>
      </c>
      <c r="H248" t="s">
        <v>178</v>
      </c>
      <c r="I248" t="s">
        <v>94</v>
      </c>
      <c r="J248" s="78">
        <v>2924080</v>
      </c>
      <c r="K248" t="s">
        <v>313</v>
      </c>
      <c r="L248" t="s">
        <v>1859</v>
      </c>
      <c r="M248" t="s">
        <v>381</v>
      </c>
      <c r="N248" t="s">
        <v>1860</v>
      </c>
      <c r="O248" t="s">
        <v>751</v>
      </c>
      <c r="P248" t="s">
        <v>1389</v>
      </c>
      <c r="Q248" t="s">
        <v>1844</v>
      </c>
      <c r="R248" s="19" t="s">
        <v>1861</v>
      </c>
      <c r="S248" s="20" t="s">
        <v>103</v>
      </c>
    </row>
    <row r="249" spans="1:19">
      <c r="A249" s="8">
        <v>2035090</v>
      </c>
      <c r="B249" s="17">
        <v>45414</v>
      </c>
      <c r="C249" t="s">
        <v>1862</v>
      </c>
      <c r="D249" t="s">
        <v>284</v>
      </c>
      <c r="E249" t="s">
        <v>346</v>
      </c>
      <c r="F249" t="s">
        <v>1863</v>
      </c>
      <c r="G249" t="s">
        <v>92</v>
      </c>
      <c r="H249" t="s">
        <v>93</v>
      </c>
      <c r="I249" t="s">
        <v>94</v>
      </c>
      <c r="J249" s="78">
        <v>2981630</v>
      </c>
      <c r="K249" t="s">
        <v>209</v>
      </c>
      <c r="L249" t="s">
        <v>1864</v>
      </c>
      <c r="M249" t="s">
        <v>553</v>
      </c>
      <c r="N249" t="s">
        <v>1865</v>
      </c>
      <c r="O249" t="s">
        <v>765</v>
      </c>
      <c r="P249" t="s">
        <v>771</v>
      </c>
      <c r="Q249" t="s">
        <v>558</v>
      </c>
      <c r="R249" s="19" t="s">
        <v>1866</v>
      </c>
      <c r="S249" s="20" t="s">
        <v>103</v>
      </c>
    </row>
    <row r="250" spans="1:19">
      <c r="A250" s="8">
        <v>2035111</v>
      </c>
      <c r="B250" s="17">
        <v>45414</v>
      </c>
      <c r="C250" t="s">
        <v>1867</v>
      </c>
      <c r="D250" t="s">
        <v>284</v>
      </c>
      <c r="E250" t="s">
        <v>356</v>
      </c>
      <c r="F250" t="s">
        <v>1868</v>
      </c>
      <c r="G250" t="s">
        <v>129</v>
      </c>
      <c r="H250" t="s">
        <v>107</v>
      </c>
      <c r="I250" t="s">
        <v>94</v>
      </c>
      <c r="J250" s="78">
        <v>674400</v>
      </c>
      <c r="K250" t="s">
        <v>95</v>
      </c>
      <c r="L250" t="s">
        <v>502</v>
      </c>
      <c r="M250" t="s">
        <v>811</v>
      </c>
      <c r="N250" t="s">
        <v>502</v>
      </c>
      <c r="O250" t="s">
        <v>544</v>
      </c>
      <c r="P250" t="s">
        <v>1869</v>
      </c>
      <c r="Q250" t="s">
        <v>875</v>
      </c>
      <c r="R250" s="19" t="s">
        <v>1870</v>
      </c>
      <c r="S250" s="20" t="s">
        <v>103</v>
      </c>
    </row>
    <row r="251" spans="1:19">
      <c r="A251" s="8">
        <v>2032153</v>
      </c>
      <c r="B251" s="17">
        <v>45422</v>
      </c>
      <c r="C251" t="s">
        <v>1871</v>
      </c>
      <c r="D251" t="s">
        <v>1872</v>
      </c>
      <c r="E251" t="s">
        <v>1873</v>
      </c>
      <c r="F251" t="s">
        <v>1874</v>
      </c>
      <c r="G251" t="s">
        <v>633</v>
      </c>
      <c r="H251" t="s">
        <v>107</v>
      </c>
      <c r="I251" t="s">
        <v>94</v>
      </c>
      <c r="J251" s="28">
        <v>2227913.4</v>
      </c>
      <c r="K251" t="s">
        <v>179</v>
      </c>
      <c r="L251" t="s">
        <v>1875</v>
      </c>
      <c r="M251" t="s">
        <v>791</v>
      </c>
      <c r="N251" t="s">
        <v>1876</v>
      </c>
      <c r="O251" t="s">
        <v>579</v>
      </c>
      <c r="P251" t="s">
        <v>687</v>
      </c>
      <c r="Q251" t="s">
        <v>974</v>
      </c>
      <c r="R251" t="s">
        <v>1877</v>
      </c>
      <c r="S251" s="20" t="s">
        <v>103</v>
      </c>
    </row>
    <row r="252" spans="1:19">
      <c r="A252" s="8">
        <v>2032163</v>
      </c>
      <c r="B252" s="17">
        <v>45422</v>
      </c>
      <c r="C252" t="s">
        <v>1878</v>
      </c>
      <c r="D252" t="s">
        <v>1872</v>
      </c>
      <c r="E252" t="s">
        <v>1873</v>
      </c>
      <c r="F252" t="s">
        <v>1879</v>
      </c>
      <c r="G252" t="s">
        <v>119</v>
      </c>
      <c r="H252" t="s">
        <v>107</v>
      </c>
      <c r="I252" t="s">
        <v>94</v>
      </c>
      <c r="J252" s="28">
        <v>3960351.6</v>
      </c>
      <c r="K252" t="s">
        <v>179</v>
      </c>
      <c r="L252" t="s">
        <v>1880</v>
      </c>
      <c r="M252" t="s">
        <v>921</v>
      </c>
      <c r="N252" t="s">
        <v>1881</v>
      </c>
      <c r="O252" t="s">
        <v>911</v>
      </c>
      <c r="P252" t="s">
        <v>1882</v>
      </c>
      <c r="Q252" t="s">
        <v>1883</v>
      </c>
      <c r="R252" t="s">
        <v>1884</v>
      </c>
      <c r="S252" s="20" t="s">
        <v>103</v>
      </c>
    </row>
    <row r="253" spans="1:19">
      <c r="A253" s="8">
        <v>2032210</v>
      </c>
      <c r="B253" s="17">
        <v>45422</v>
      </c>
      <c r="C253" t="s">
        <v>1885</v>
      </c>
      <c r="D253" t="s">
        <v>1872</v>
      </c>
      <c r="E253" t="s">
        <v>1873</v>
      </c>
      <c r="F253" t="s">
        <v>1886</v>
      </c>
      <c r="G253" t="s">
        <v>358</v>
      </c>
      <c r="H253" t="s">
        <v>148</v>
      </c>
      <c r="I253" t="s">
        <v>94</v>
      </c>
      <c r="J253" s="28">
        <v>3743489.6</v>
      </c>
      <c r="K253" t="s">
        <v>209</v>
      </c>
      <c r="L253" t="s">
        <v>902</v>
      </c>
      <c r="M253" t="s">
        <v>1887</v>
      </c>
      <c r="N253" t="s">
        <v>535</v>
      </c>
      <c r="O253" t="s">
        <v>1888</v>
      </c>
      <c r="P253" t="s">
        <v>906</v>
      </c>
      <c r="Q253" t="s">
        <v>1889</v>
      </c>
      <c r="R253" t="s">
        <v>1890</v>
      </c>
      <c r="S253" s="20" t="s">
        <v>103</v>
      </c>
    </row>
    <row r="254" spans="1:19">
      <c r="A254" s="8">
        <v>2032228</v>
      </c>
      <c r="B254" s="17">
        <v>45422</v>
      </c>
      <c r="C254" t="s">
        <v>1891</v>
      </c>
      <c r="D254" t="s">
        <v>1872</v>
      </c>
      <c r="E254" t="s">
        <v>1873</v>
      </c>
      <c r="F254" t="s">
        <v>1892</v>
      </c>
      <c r="G254" t="s">
        <v>358</v>
      </c>
      <c r="H254" t="s">
        <v>148</v>
      </c>
      <c r="I254" t="s">
        <v>94</v>
      </c>
      <c r="J254" s="28">
        <v>1128247.25</v>
      </c>
      <c r="K254" t="s">
        <v>209</v>
      </c>
      <c r="L254" t="s">
        <v>1893</v>
      </c>
      <c r="M254" t="s">
        <v>1894</v>
      </c>
      <c r="N254" t="s">
        <v>1387</v>
      </c>
      <c r="O254" t="s">
        <v>1895</v>
      </c>
      <c r="P254" t="s">
        <v>1893</v>
      </c>
      <c r="Q254" t="s">
        <v>281</v>
      </c>
      <c r="R254" t="s">
        <v>1896</v>
      </c>
      <c r="S254" s="20" t="s">
        <v>103</v>
      </c>
    </row>
    <row r="255" spans="1:19">
      <c r="A255" s="8">
        <v>2032302</v>
      </c>
      <c r="B255" s="17">
        <v>45422</v>
      </c>
      <c r="C255" t="s">
        <v>1897</v>
      </c>
      <c r="D255" t="s">
        <v>1872</v>
      </c>
      <c r="E255" t="s">
        <v>1873</v>
      </c>
      <c r="F255" t="s">
        <v>1898</v>
      </c>
      <c r="G255" t="s">
        <v>1899</v>
      </c>
      <c r="H255" t="s">
        <v>148</v>
      </c>
      <c r="I255" t="s">
        <v>94</v>
      </c>
      <c r="J255" s="28">
        <v>2492610.2599999998</v>
      </c>
      <c r="K255" t="s">
        <v>209</v>
      </c>
      <c r="L255" t="s">
        <v>1900</v>
      </c>
      <c r="M255" t="s">
        <v>1901</v>
      </c>
      <c r="N255" t="s">
        <v>1902</v>
      </c>
      <c r="O255" t="s">
        <v>1903</v>
      </c>
      <c r="P255" t="s">
        <v>1904</v>
      </c>
      <c r="Q255" t="s">
        <v>635</v>
      </c>
      <c r="R255" t="s">
        <v>1905</v>
      </c>
      <c r="S255" s="20" t="s">
        <v>103</v>
      </c>
    </row>
    <row r="256" spans="1:19">
      <c r="A256" s="8">
        <v>2032328</v>
      </c>
      <c r="B256" s="17">
        <v>45422</v>
      </c>
      <c r="C256" t="s">
        <v>1906</v>
      </c>
      <c r="D256" t="s">
        <v>1872</v>
      </c>
      <c r="E256" t="s">
        <v>1873</v>
      </c>
      <c r="F256" t="s">
        <v>1907</v>
      </c>
      <c r="G256" t="s">
        <v>147</v>
      </c>
      <c r="H256" t="s">
        <v>148</v>
      </c>
      <c r="I256" t="s">
        <v>94</v>
      </c>
      <c r="J256" s="28">
        <v>1989419.5</v>
      </c>
      <c r="K256" t="s">
        <v>179</v>
      </c>
      <c r="L256" t="s">
        <v>1908</v>
      </c>
      <c r="M256" t="s">
        <v>272</v>
      </c>
      <c r="N256" t="s">
        <v>222</v>
      </c>
      <c r="O256" t="s">
        <v>1303</v>
      </c>
      <c r="P256" t="s">
        <v>520</v>
      </c>
      <c r="Q256" t="s">
        <v>490</v>
      </c>
      <c r="R256" t="s">
        <v>1909</v>
      </c>
      <c r="S256" s="20" t="s">
        <v>103</v>
      </c>
    </row>
    <row r="257" spans="1:19">
      <c r="A257" s="8">
        <v>2032361</v>
      </c>
      <c r="B257" s="17">
        <v>45422</v>
      </c>
      <c r="C257" t="s">
        <v>1910</v>
      </c>
      <c r="D257" t="s">
        <v>1872</v>
      </c>
      <c r="E257" t="s">
        <v>1873</v>
      </c>
      <c r="F257" t="s">
        <v>1911</v>
      </c>
      <c r="G257" t="s">
        <v>358</v>
      </c>
      <c r="H257" t="s">
        <v>148</v>
      </c>
      <c r="I257" t="s">
        <v>94</v>
      </c>
      <c r="J257" s="28">
        <v>2175568.98</v>
      </c>
      <c r="K257" t="s">
        <v>209</v>
      </c>
      <c r="L257" t="s">
        <v>1912</v>
      </c>
      <c r="M257" t="s">
        <v>1913</v>
      </c>
      <c r="N257" t="s">
        <v>1914</v>
      </c>
      <c r="O257" t="s">
        <v>695</v>
      </c>
      <c r="P257" t="s">
        <v>1915</v>
      </c>
      <c r="Q257" t="s">
        <v>1916</v>
      </c>
      <c r="R257" t="s">
        <v>1917</v>
      </c>
      <c r="S257" s="20" t="s">
        <v>103</v>
      </c>
    </row>
    <row r="258" spans="1:19">
      <c r="A258" s="8">
        <v>2032362</v>
      </c>
      <c r="B258" s="17">
        <v>45422</v>
      </c>
      <c r="C258" t="s">
        <v>1918</v>
      </c>
      <c r="D258" t="s">
        <v>1872</v>
      </c>
      <c r="E258" t="s">
        <v>1873</v>
      </c>
      <c r="F258" t="s">
        <v>1919</v>
      </c>
      <c r="G258" t="s">
        <v>411</v>
      </c>
      <c r="H258" t="s">
        <v>158</v>
      </c>
      <c r="I258" t="s">
        <v>94</v>
      </c>
      <c r="J258" s="28">
        <v>3666252.8</v>
      </c>
      <c r="K258" t="s">
        <v>179</v>
      </c>
      <c r="L258" t="s">
        <v>1920</v>
      </c>
      <c r="M258" t="s">
        <v>696</v>
      </c>
      <c r="N258" t="s">
        <v>124</v>
      </c>
      <c r="O258" t="s">
        <v>618</v>
      </c>
      <c r="P258" t="s">
        <v>1921</v>
      </c>
      <c r="Q258" t="s">
        <v>131</v>
      </c>
      <c r="R258" t="s">
        <v>1922</v>
      </c>
      <c r="S258" s="20" t="s">
        <v>103</v>
      </c>
    </row>
    <row r="259" spans="1:19">
      <c r="A259" s="8">
        <v>2032384</v>
      </c>
      <c r="B259" s="17">
        <v>45422</v>
      </c>
      <c r="C259" t="s">
        <v>1923</v>
      </c>
      <c r="D259" t="s">
        <v>1872</v>
      </c>
      <c r="E259" t="s">
        <v>1873</v>
      </c>
      <c r="F259" t="s">
        <v>1924</v>
      </c>
      <c r="G259" t="s">
        <v>739</v>
      </c>
      <c r="H259" t="s">
        <v>107</v>
      </c>
      <c r="I259" t="s">
        <v>208</v>
      </c>
      <c r="J259" s="28">
        <v>4388940.5</v>
      </c>
      <c r="K259" t="s">
        <v>209</v>
      </c>
      <c r="L259" t="s">
        <v>1925</v>
      </c>
      <c r="M259" t="s">
        <v>994</v>
      </c>
      <c r="N259" t="s">
        <v>1926</v>
      </c>
      <c r="O259" t="s">
        <v>1927</v>
      </c>
      <c r="P259" t="s">
        <v>349</v>
      </c>
      <c r="Q259" t="s">
        <v>1928</v>
      </c>
      <c r="R259" t="s">
        <v>1929</v>
      </c>
      <c r="S259" s="20" t="s">
        <v>103</v>
      </c>
    </row>
    <row r="260" spans="1:19">
      <c r="A260" s="8">
        <v>2032407</v>
      </c>
      <c r="B260" s="17">
        <v>45422</v>
      </c>
      <c r="C260" t="s">
        <v>1930</v>
      </c>
      <c r="D260" t="s">
        <v>1872</v>
      </c>
      <c r="E260" t="s">
        <v>1873</v>
      </c>
      <c r="F260" t="s">
        <v>1931</v>
      </c>
      <c r="G260" t="s">
        <v>147</v>
      </c>
      <c r="H260" t="s">
        <v>148</v>
      </c>
      <c r="I260" t="s">
        <v>94</v>
      </c>
      <c r="J260" s="28">
        <v>5947688</v>
      </c>
      <c r="K260" t="s">
        <v>209</v>
      </c>
      <c r="L260" t="s">
        <v>1932</v>
      </c>
      <c r="M260" t="s">
        <v>1933</v>
      </c>
      <c r="N260" t="s">
        <v>193</v>
      </c>
      <c r="O260" t="s">
        <v>1348</v>
      </c>
      <c r="P260" t="s">
        <v>1934</v>
      </c>
      <c r="Q260" t="s">
        <v>1493</v>
      </c>
      <c r="R260" t="s">
        <v>1935</v>
      </c>
      <c r="S260" s="20" t="s">
        <v>103</v>
      </c>
    </row>
    <row r="261" spans="1:19">
      <c r="A261" s="8">
        <v>2032420</v>
      </c>
      <c r="B261" s="17">
        <v>45422</v>
      </c>
      <c r="C261" t="s">
        <v>1936</v>
      </c>
      <c r="D261" t="s">
        <v>1872</v>
      </c>
      <c r="E261" t="s">
        <v>1873</v>
      </c>
      <c r="F261" t="s">
        <v>1937</v>
      </c>
      <c r="G261" t="s">
        <v>106</v>
      </c>
      <c r="H261" t="s">
        <v>107</v>
      </c>
      <c r="I261" t="s">
        <v>94</v>
      </c>
      <c r="J261" s="28">
        <v>2249615.44</v>
      </c>
      <c r="K261" t="s">
        <v>209</v>
      </c>
      <c r="L261" t="s">
        <v>1938</v>
      </c>
      <c r="M261" t="s">
        <v>584</v>
      </c>
      <c r="N261" t="s">
        <v>503</v>
      </c>
      <c r="O261" t="s">
        <v>1939</v>
      </c>
      <c r="P261" t="s">
        <v>1940</v>
      </c>
      <c r="Q261" t="s">
        <v>1941</v>
      </c>
      <c r="R261" t="s">
        <v>1942</v>
      </c>
      <c r="S261" s="20" t="s">
        <v>103</v>
      </c>
    </row>
    <row r="262" spans="1:19">
      <c r="A262" s="8">
        <v>2032421</v>
      </c>
      <c r="B262" s="17">
        <v>45422</v>
      </c>
      <c r="C262" t="s">
        <v>1943</v>
      </c>
      <c r="D262" t="s">
        <v>1872</v>
      </c>
      <c r="E262" t="s">
        <v>1873</v>
      </c>
      <c r="F262" t="s">
        <v>1944</v>
      </c>
      <c r="G262" t="s">
        <v>739</v>
      </c>
      <c r="H262" t="s">
        <v>107</v>
      </c>
      <c r="I262" t="s">
        <v>208</v>
      </c>
      <c r="J262" s="28">
        <v>1617205.05</v>
      </c>
      <c r="K262" t="s">
        <v>179</v>
      </c>
      <c r="L262" t="s">
        <v>1705</v>
      </c>
      <c r="M262" t="s">
        <v>503</v>
      </c>
      <c r="N262" t="s">
        <v>1945</v>
      </c>
      <c r="O262" t="s">
        <v>1946</v>
      </c>
      <c r="P262" t="s">
        <v>1498</v>
      </c>
      <c r="Q262" t="s">
        <v>1947</v>
      </c>
      <c r="R262" t="s">
        <v>1948</v>
      </c>
      <c r="S262" s="20" t="s">
        <v>103</v>
      </c>
    </row>
    <row r="263" spans="1:19">
      <c r="A263" s="8">
        <v>2032441</v>
      </c>
      <c r="B263" s="17">
        <v>45422</v>
      </c>
      <c r="C263" t="s">
        <v>1949</v>
      </c>
      <c r="D263" t="s">
        <v>1872</v>
      </c>
      <c r="E263" t="s">
        <v>1873</v>
      </c>
      <c r="F263" t="s">
        <v>1950</v>
      </c>
      <c r="G263" t="s">
        <v>147</v>
      </c>
      <c r="H263" t="s">
        <v>148</v>
      </c>
      <c r="I263" t="s">
        <v>94</v>
      </c>
      <c r="J263" s="28">
        <v>1362000.4</v>
      </c>
      <c r="K263" t="s">
        <v>209</v>
      </c>
      <c r="L263" t="s">
        <v>457</v>
      </c>
      <c r="M263" t="s">
        <v>1951</v>
      </c>
      <c r="N263" t="s">
        <v>1952</v>
      </c>
      <c r="O263" t="s">
        <v>133</v>
      </c>
      <c r="P263" t="s">
        <v>1953</v>
      </c>
      <c r="Q263" t="s">
        <v>459</v>
      </c>
      <c r="R263" t="s">
        <v>1954</v>
      </c>
      <c r="S263" s="20" t="s">
        <v>103</v>
      </c>
    </row>
    <row r="264" spans="1:19">
      <c r="A264" s="8">
        <v>2032444</v>
      </c>
      <c r="B264" s="17">
        <v>45422</v>
      </c>
      <c r="C264" t="s">
        <v>1955</v>
      </c>
      <c r="D264" t="s">
        <v>1872</v>
      </c>
      <c r="E264" t="s">
        <v>1873</v>
      </c>
      <c r="F264" t="s">
        <v>1956</v>
      </c>
      <c r="G264" t="s">
        <v>147</v>
      </c>
      <c r="H264" t="s">
        <v>148</v>
      </c>
      <c r="I264" t="s">
        <v>94</v>
      </c>
      <c r="J264" s="28">
        <v>4342730.5</v>
      </c>
      <c r="K264" t="s">
        <v>209</v>
      </c>
      <c r="L264" t="s">
        <v>1957</v>
      </c>
      <c r="M264" t="s">
        <v>1439</v>
      </c>
      <c r="N264" t="s">
        <v>1958</v>
      </c>
      <c r="O264" t="s">
        <v>920</v>
      </c>
      <c r="P264" t="s">
        <v>741</v>
      </c>
      <c r="Q264" t="s">
        <v>501</v>
      </c>
      <c r="R264" t="s">
        <v>1959</v>
      </c>
      <c r="S264" s="20" t="s">
        <v>103</v>
      </c>
    </row>
    <row r="265" spans="1:19">
      <c r="A265" s="8">
        <v>2032454</v>
      </c>
      <c r="B265" s="17">
        <v>45422</v>
      </c>
      <c r="C265" t="s">
        <v>1960</v>
      </c>
      <c r="D265" t="s">
        <v>1872</v>
      </c>
      <c r="E265" t="s">
        <v>1873</v>
      </c>
      <c r="F265" t="s">
        <v>1961</v>
      </c>
      <c r="G265" t="s">
        <v>119</v>
      </c>
      <c r="H265" t="s">
        <v>107</v>
      </c>
      <c r="I265" t="s">
        <v>94</v>
      </c>
      <c r="J265" s="28">
        <v>2464141.5</v>
      </c>
      <c r="K265" t="s">
        <v>209</v>
      </c>
      <c r="L265" t="s">
        <v>1802</v>
      </c>
      <c r="M265" t="s">
        <v>1962</v>
      </c>
      <c r="N265" t="s">
        <v>560</v>
      </c>
      <c r="O265" t="s">
        <v>567</v>
      </c>
      <c r="P265" t="s">
        <v>1963</v>
      </c>
      <c r="Q265" t="s">
        <v>1964</v>
      </c>
      <c r="R265" t="s">
        <v>1965</v>
      </c>
      <c r="S265" s="20" t="s">
        <v>103</v>
      </c>
    </row>
    <row r="266" spans="1:19">
      <c r="A266" s="8">
        <v>2032492</v>
      </c>
      <c r="B266" s="17">
        <v>45422</v>
      </c>
      <c r="C266" t="s">
        <v>1966</v>
      </c>
      <c r="D266" t="s">
        <v>1872</v>
      </c>
      <c r="E266" t="s">
        <v>1873</v>
      </c>
      <c r="F266" t="s">
        <v>1967</v>
      </c>
      <c r="G266" t="s">
        <v>1274</v>
      </c>
      <c r="H266" t="s">
        <v>158</v>
      </c>
      <c r="I266" t="s">
        <v>208</v>
      </c>
      <c r="J266" s="28">
        <v>2060772.6</v>
      </c>
      <c r="K266" t="s">
        <v>179</v>
      </c>
      <c r="L266" t="s">
        <v>1968</v>
      </c>
      <c r="M266" t="s">
        <v>1583</v>
      </c>
      <c r="N266" t="s">
        <v>913</v>
      </c>
      <c r="O266" t="s">
        <v>307</v>
      </c>
      <c r="P266" t="s">
        <v>1969</v>
      </c>
      <c r="Q266" t="s">
        <v>489</v>
      </c>
      <c r="R266" t="s">
        <v>1970</v>
      </c>
      <c r="S266" s="20" t="s">
        <v>103</v>
      </c>
    </row>
    <row r="267" spans="1:19">
      <c r="A267" s="8">
        <v>2032498</v>
      </c>
      <c r="B267" s="17">
        <v>45422</v>
      </c>
      <c r="C267" t="s">
        <v>1971</v>
      </c>
      <c r="D267" t="s">
        <v>1872</v>
      </c>
      <c r="E267" t="s">
        <v>1873</v>
      </c>
      <c r="F267" t="s">
        <v>1972</v>
      </c>
      <c r="G267" t="s">
        <v>633</v>
      </c>
      <c r="H267" t="s">
        <v>107</v>
      </c>
      <c r="I267" t="s">
        <v>94</v>
      </c>
      <c r="J267" s="28">
        <v>2928425.5</v>
      </c>
      <c r="K267" t="s">
        <v>95</v>
      </c>
      <c r="L267" t="s">
        <v>1973</v>
      </c>
      <c r="M267" t="s">
        <v>503</v>
      </c>
      <c r="N267" t="s">
        <v>487</v>
      </c>
      <c r="O267" t="s">
        <v>125</v>
      </c>
      <c r="P267" t="s">
        <v>325</v>
      </c>
      <c r="Q267" t="s">
        <v>1974</v>
      </c>
      <c r="R267" t="s">
        <v>1975</v>
      </c>
      <c r="S267" s="20" t="s">
        <v>103</v>
      </c>
    </row>
    <row r="268" spans="1:19">
      <c r="A268" s="8">
        <v>2032516</v>
      </c>
      <c r="B268" s="17">
        <v>45422</v>
      </c>
      <c r="C268" t="s">
        <v>1976</v>
      </c>
      <c r="D268" t="s">
        <v>1872</v>
      </c>
      <c r="E268" t="s">
        <v>1873</v>
      </c>
      <c r="F268" t="s">
        <v>1977</v>
      </c>
      <c r="G268" t="s">
        <v>358</v>
      </c>
      <c r="H268" t="s">
        <v>148</v>
      </c>
      <c r="I268" t="s">
        <v>94</v>
      </c>
      <c r="J268" s="28">
        <v>2154577.23</v>
      </c>
      <c r="K268" t="s">
        <v>209</v>
      </c>
      <c r="L268" t="s">
        <v>1978</v>
      </c>
      <c r="M268" t="s">
        <v>1979</v>
      </c>
      <c r="N268" t="s">
        <v>1815</v>
      </c>
      <c r="O268" t="s">
        <v>1865</v>
      </c>
      <c r="P268" t="s">
        <v>997</v>
      </c>
      <c r="Q268" t="s">
        <v>133</v>
      </c>
      <c r="R268" t="s">
        <v>1980</v>
      </c>
      <c r="S268" s="20" t="s">
        <v>103</v>
      </c>
    </row>
    <row r="269" spans="1:19">
      <c r="A269" s="8">
        <v>2032525</v>
      </c>
      <c r="B269" s="17">
        <v>45422</v>
      </c>
      <c r="C269" t="s">
        <v>581</v>
      </c>
      <c r="D269" t="s">
        <v>1872</v>
      </c>
      <c r="E269" t="s">
        <v>1873</v>
      </c>
      <c r="F269" t="s">
        <v>1981</v>
      </c>
      <c r="G269" t="s">
        <v>358</v>
      </c>
      <c r="H269" t="s">
        <v>148</v>
      </c>
      <c r="I269" t="s">
        <v>94</v>
      </c>
      <c r="J269" s="28">
        <v>5191922.5999999996</v>
      </c>
      <c r="K269" t="s">
        <v>209</v>
      </c>
      <c r="L269" t="s">
        <v>1982</v>
      </c>
      <c r="M269" t="s">
        <v>584</v>
      </c>
      <c r="N269" t="s">
        <v>535</v>
      </c>
      <c r="O269" t="s">
        <v>1941</v>
      </c>
      <c r="P269" t="s">
        <v>578</v>
      </c>
      <c r="Q269" t="s">
        <v>587</v>
      </c>
      <c r="R269" t="s">
        <v>1983</v>
      </c>
      <c r="S269" s="20" t="s">
        <v>103</v>
      </c>
    </row>
    <row r="270" spans="1:19">
      <c r="A270" s="8">
        <v>2032534</v>
      </c>
      <c r="B270" s="17">
        <v>45422</v>
      </c>
      <c r="C270" t="s">
        <v>1984</v>
      </c>
      <c r="D270" t="s">
        <v>1872</v>
      </c>
      <c r="E270" t="s">
        <v>1873</v>
      </c>
      <c r="F270" t="s">
        <v>1985</v>
      </c>
      <c r="G270" t="s">
        <v>119</v>
      </c>
      <c r="H270" t="s">
        <v>107</v>
      </c>
      <c r="I270" t="s">
        <v>94</v>
      </c>
      <c r="J270" s="28">
        <v>3026874.19</v>
      </c>
      <c r="K270" t="s">
        <v>209</v>
      </c>
      <c r="L270" t="s">
        <v>1986</v>
      </c>
      <c r="M270" t="s">
        <v>1987</v>
      </c>
      <c r="N270" t="s">
        <v>1988</v>
      </c>
      <c r="O270" t="s">
        <v>503</v>
      </c>
      <c r="P270" t="s">
        <v>1989</v>
      </c>
      <c r="Q270" t="s">
        <v>1189</v>
      </c>
      <c r="R270" t="s">
        <v>1990</v>
      </c>
      <c r="S270" s="20" t="s">
        <v>103</v>
      </c>
    </row>
    <row r="271" spans="1:19">
      <c r="A271" s="8">
        <v>2032553</v>
      </c>
      <c r="B271" s="17">
        <v>45422</v>
      </c>
      <c r="C271" t="s">
        <v>1991</v>
      </c>
      <c r="D271" t="s">
        <v>1872</v>
      </c>
      <c r="E271" t="s">
        <v>1873</v>
      </c>
      <c r="F271" t="s">
        <v>1992</v>
      </c>
      <c r="G271" t="s">
        <v>177</v>
      </c>
      <c r="H271" t="s">
        <v>178</v>
      </c>
      <c r="I271" t="s">
        <v>94</v>
      </c>
      <c r="J271" s="28">
        <v>2290114</v>
      </c>
      <c r="K271" t="s">
        <v>179</v>
      </c>
      <c r="L271" t="s">
        <v>1993</v>
      </c>
      <c r="M271" t="s">
        <v>1994</v>
      </c>
      <c r="N271" t="s">
        <v>1995</v>
      </c>
      <c r="O271" t="s">
        <v>1996</v>
      </c>
      <c r="P271" t="s">
        <v>503</v>
      </c>
      <c r="Q271" t="s">
        <v>1997</v>
      </c>
      <c r="R271" t="s">
        <v>1998</v>
      </c>
      <c r="S271" s="20" t="s">
        <v>103</v>
      </c>
    </row>
    <row r="272" spans="1:19">
      <c r="A272" s="8">
        <v>2032603</v>
      </c>
      <c r="B272" s="17">
        <v>45422</v>
      </c>
      <c r="C272" t="s">
        <v>865</v>
      </c>
      <c r="D272" t="s">
        <v>1872</v>
      </c>
      <c r="E272" t="s">
        <v>1873</v>
      </c>
      <c r="F272" t="s">
        <v>1999</v>
      </c>
      <c r="G272" t="s">
        <v>167</v>
      </c>
      <c r="H272" t="s">
        <v>168</v>
      </c>
      <c r="I272" t="s">
        <v>94</v>
      </c>
      <c r="J272" s="28">
        <v>1789516</v>
      </c>
      <c r="K272" t="s">
        <v>179</v>
      </c>
      <c r="L272" t="s">
        <v>2000</v>
      </c>
      <c r="M272" t="s">
        <v>2001</v>
      </c>
      <c r="N272" t="s">
        <v>281</v>
      </c>
      <c r="O272" t="s">
        <v>202</v>
      </c>
      <c r="P272" t="s">
        <v>124</v>
      </c>
      <c r="Q272" t="s">
        <v>2002</v>
      </c>
      <c r="R272" t="s">
        <v>2003</v>
      </c>
      <c r="S272" s="20" t="s">
        <v>103</v>
      </c>
    </row>
    <row r="273" spans="1:19">
      <c r="A273" s="8">
        <v>2032605</v>
      </c>
      <c r="B273" s="17">
        <v>45422</v>
      </c>
      <c r="C273" t="s">
        <v>2004</v>
      </c>
      <c r="D273" t="s">
        <v>1872</v>
      </c>
      <c r="E273" t="s">
        <v>1873</v>
      </c>
      <c r="F273" t="s">
        <v>2005</v>
      </c>
      <c r="G273" t="s">
        <v>92</v>
      </c>
      <c r="H273" t="s">
        <v>93</v>
      </c>
      <c r="I273" t="s">
        <v>94</v>
      </c>
      <c r="J273" s="28">
        <v>1117916.3</v>
      </c>
      <c r="K273" t="s">
        <v>209</v>
      </c>
      <c r="L273" t="s">
        <v>2006</v>
      </c>
      <c r="M273" t="s">
        <v>1994</v>
      </c>
      <c r="N273" t="s">
        <v>1079</v>
      </c>
      <c r="O273" t="s">
        <v>281</v>
      </c>
      <c r="P273" t="s">
        <v>2007</v>
      </c>
      <c r="Q273" t="s">
        <v>306</v>
      </c>
      <c r="R273" t="s">
        <v>2008</v>
      </c>
      <c r="S273" s="20" t="s">
        <v>103</v>
      </c>
    </row>
    <row r="274" spans="1:19">
      <c r="A274" s="8">
        <v>2032610</v>
      </c>
      <c r="B274" s="17">
        <v>45422</v>
      </c>
      <c r="C274" t="s">
        <v>2009</v>
      </c>
      <c r="D274" t="s">
        <v>1872</v>
      </c>
      <c r="E274" t="s">
        <v>1873</v>
      </c>
      <c r="F274" t="s">
        <v>2010</v>
      </c>
      <c r="G274" t="s">
        <v>358</v>
      </c>
      <c r="H274" t="s">
        <v>148</v>
      </c>
      <c r="I274" t="s">
        <v>94</v>
      </c>
      <c r="J274" s="28">
        <v>6339906.7000000002</v>
      </c>
      <c r="K274" t="s">
        <v>209</v>
      </c>
      <c r="L274" t="s">
        <v>2011</v>
      </c>
      <c r="M274" t="s">
        <v>1093</v>
      </c>
      <c r="N274" t="s">
        <v>503</v>
      </c>
      <c r="O274" t="s">
        <v>2012</v>
      </c>
      <c r="P274" t="s">
        <v>2013</v>
      </c>
      <c r="Q274" t="s">
        <v>2014</v>
      </c>
      <c r="R274" t="s">
        <v>2015</v>
      </c>
      <c r="S274" s="20" t="s">
        <v>103</v>
      </c>
    </row>
    <row r="275" spans="1:19">
      <c r="A275" s="8">
        <v>2032628</v>
      </c>
      <c r="B275" s="17">
        <v>45422</v>
      </c>
      <c r="C275" t="s">
        <v>2016</v>
      </c>
      <c r="D275" t="s">
        <v>1872</v>
      </c>
      <c r="E275" t="s">
        <v>1873</v>
      </c>
      <c r="F275" t="s">
        <v>2017</v>
      </c>
      <c r="G275" t="s">
        <v>119</v>
      </c>
      <c r="H275" t="s">
        <v>107</v>
      </c>
      <c r="I275" t="s">
        <v>94</v>
      </c>
      <c r="J275" s="28">
        <v>6952426</v>
      </c>
      <c r="K275" t="s">
        <v>209</v>
      </c>
      <c r="L275" t="s">
        <v>2018</v>
      </c>
      <c r="M275" t="s">
        <v>920</v>
      </c>
      <c r="N275" t="s">
        <v>2019</v>
      </c>
      <c r="O275" t="s">
        <v>1637</v>
      </c>
      <c r="P275" t="s">
        <v>503</v>
      </c>
      <c r="Q275" t="s">
        <v>133</v>
      </c>
      <c r="R275" t="s">
        <v>2020</v>
      </c>
      <c r="S275" s="20" t="s">
        <v>103</v>
      </c>
    </row>
    <row r="276" spans="1:19">
      <c r="A276" s="8">
        <v>2033880</v>
      </c>
      <c r="B276" s="17">
        <v>45470</v>
      </c>
      <c r="C276" t="s">
        <v>2021</v>
      </c>
      <c r="D276" t="s">
        <v>284</v>
      </c>
      <c r="E276" t="s">
        <v>292</v>
      </c>
      <c r="F276" t="s">
        <v>2022</v>
      </c>
      <c r="G276" t="s">
        <v>119</v>
      </c>
      <c r="H276" t="s">
        <v>107</v>
      </c>
      <c r="I276" t="s">
        <v>94</v>
      </c>
      <c r="J276" s="28">
        <v>1603775</v>
      </c>
      <c r="K276" t="s">
        <v>313</v>
      </c>
      <c r="L276" t="s">
        <v>2023</v>
      </c>
      <c r="M276" t="s">
        <v>1037</v>
      </c>
      <c r="N276" t="s">
        <v>480</v>
      </c>
      <c r="O276" t="s">
        <v>2024</v>
      </c>
      <c r="P276" t="s">
        <v>2025</v>
      </c>
      <c r="Q276" t="s">
        <v>1395</v>
      </c>
      <c r="R276" t="s">
        <v>2026</v>
      </c>
      <c r="S276" s="20" t="s">
        <v>103</v>
      </c>
    </row>
    <row r="277" spans="1:19">
      <c r="A277" s="8">
        <v>2035274</v>
      </c>
      <c r="B277" s="17">
        <v>45492</v>
      </c>
      <c r="C277" t="s">
        <v>2027</v>
      </c>
      <c r="D277" t="s">
        <v>116</v>
      </c>
      <c r="E277" t="s">
        <v>2028</v>
      </c>
      <c r="F277" t="s">
        <v>2029</v>
      </c>
      <c r="G277" t="s">
        <v>633</v>
      </c>
      <c r="H277" t="s">
        <v>107</v>
      </c>
      <c r="I277" t="s">
        <v>94</v>
      </c>
      <c r="J277" s="28">
        <v>1566842</v>
      </c>
      <c r="K277" t="s">
        <v>179</v>
      </c>
      <c r="L277" t="s">
        <v>2030</v>
      </c>
      <c r="M277" t="s">
        <v>124</v>
      </c>
      <c r="N277" t="s">
        <v>307</v>
      </c>
      <c r="O277" t="s">
        <v>298</v>
      </c>
      <c r="P277" t="s">
        <v>113</v>
      </c>
      <c r="Q277" t="s">
        <v>520</v>
      </c>
      <c r="R277" s="19" t="s">
        <v>2031</v>
      </c>
      <c r="S277" s="20" t="s">
        <v>103</v>
      </c>
    </row>
    <row r="278" spans="1:19">
      <c r="A278" s="8">
        <v>2035347</v>
      </c>
      <c r="B278" s="17">
        <v>45492</v>
      </c>
      <c r="C278" t="s">
        <v>2032</v>
      </c>
      <c r="D278" t="s">
        <v>116</v>
      </c>
      <c r="E278" t="s">
        <v>2028</v>
      </c>
      <c r="F278" t="s">
        <v>2033</v>
      </c>
      <c r="G278" t="s">
        <v>119</v>
      </c>
      <c r="H278" t="s">
        <v>107</v>
      </c>
      <c r="I278" t="s">
        <v>94</v>
      </c>
      <c r="J278" s="28">
        <v>1273513.6000000001</v>
      </c>
      <c r="K278" t="s">
        <v>179</v>
      </c>
      <c r="L278" t="s">
        <v>2034</v>
      </c>
      <c r="M278" t="s">
        <v>124</v>
      </c>
      <c r="N278" t="s">
        <v>973</v>
      </c>
      <c r="O278" t="s">
        <v>2035</v>
      </c>
      <c r="P278" t="s">
        <v>2036</v>
      </c>
      <c r="Q278" t="s">
        <v>202</v>
      </c>
      <c r="R278" s="19" t="s">
        <v>2037</v>
      </c>
      <c r="S278" s="20" t="s">
        <v>103</v>
      </c>
    </row>
    <row r="279" spans="1:19">
      <c r="A279" s="8">
        <v>2035564</v>
      </c>
      <c r="B279" s="17">
        <v>45492</v>
      </c>
      <c r="C279" t="s">
        <v>2038</v>
      </c>
      <c r="D279" t="s">
        <v>116</v>
      </c>
      <c r="E279" t="s">
        <v>2028</v>
      </c>
      <c r="F279" t="s">
        <v>2039</v>
      </c>
      <c r="G279" t="s">
        <v>92</v>
      </c>
      <c r="H279" t="s">
        <v>93</v>
      </c>
      <c r="I279" t="s">
        <v>94</v>
      </c>
      <c r="J279" s="28">
        <v>1408201</v>
      </c>
      <c r="K279" t="s">
        <v>179</v>
      </c>
      <c r="L279" t="s">
        <v>2040</v>
      </c>
      <c r="M279" t="s">
        <v>2041</v>
      </c>
      <c r="N279" t="s">
        <v>124</v>
      </c>
      <c r="O279" t="s">
        <v>307</v>
      </c>
      <c r="P279" t="s">
        <v>603</v>
      </c>
      <c r="Q279" t="s">
        <v>2042</v>
      </c>
      <c r="R279" s="19" t="s">
        <v>2043</v>
      </c>
      <c r="S279" s="20" t="s">
        <v>103</v>
      </c>
    </row>
    <row r="280" spans="1:19">
      <c r="A280" s="8">
        <v>2035577</v>
      </c>
      <c r="B280" s="17">
        <v>45492</v>
      </c>
      <c r="C280" t="s">
        <v>865</v>
      </c>
      <c r="D280" t="s">
        <v>116</v>
      </c>
      <c r="E280" t="s">
        <v>2028</v>
      </c>
      <c r="F280" t="s">
        <v>2044</v>
      </c>
      <c r="G280" t="s">
        <v>167</v>
      </c>
      <c r="H280" t="s">
        <v>168</v>
      </c>
      <c r="I280" t="s">
        <v>94</v>
      </c>
      <c r="J280" s="28">
        <v>977532.4</v>
      </c>
      <c r="K280" t="s">
        <v>179</v>
      </c>
      <c r="L280" t="s">
        <v>2045</v>
      </c>
      <c r="M280" t="s">
        <v>124</v>
      </c>
      <c r="N280" t="s">
        <v>2041</v>
      </c>
      <c r="O280" t="s">
        <v>307</v>
      </c>
      <c r="P280" t="s">
        <v>868</v>
      </c>
      <c r="Q280" t="s">
        <v>2046</v>
      </c>
      <c r="R280" s="19" t="s">
        <v>2047</v>
      </c>
      <c r="S280" s="20" t="s">
        <v>103</v>
      </c>
    </row>
    <row r="281" spans="1:19">
      <c r="A281" s="8">
        <v>2035579</v>
      </c>
      <c r="B281" s="17">
        <v>45492</v>
      </c>
      <c r="C281" t="s">
        <v>2048</v>
      </c>
      <c r="D281" t="s">
        <v>116</v>
      </c>
      <c r="E281" t="s">
        <v>2028</v>
      </c>
      <c r="F281" t="s">
        <v>2049</v>
      </c>
      <c r="G281" t="s">
        <v>206</v>
      </c>
      <c r="H281" t="s">
        <v>207</v>
      </c>
      <c r="I281" t="s">
        <v>208</v>
      </c>
      <c r="J281" s="28">
        <v>2034231.8</v>
      </c>
      <c r="K281" t="s">
        <v>179</v>
      </c>
      <c r="L281" t="s">
        <v>2050</v>
      </c>
      <c r="M281" t="s">
        <v>2051</v>
      </c>
      <c r="N281" t="s">
        <v>1063</v>
      </c>
      <c r="O281" t="s">
        <v>2052</v>
      </c>
      <c r="P281" t="s">
        <v>113</v>
      </c>
      <c r="Q281" t="s">
        <v>1602</v>
      </c>
      <c r="R281" s="19" t="s">
        <v>2053</v>
      </c>
      <c r="S281" s="20" t="s">
        <v>103</v>
      </c>
    </row>
    <row r="282" spans="1:19">
      <c r="A282" s="8">
        <v>2032909</v>
      </c>
      <c r="B282" s="17">
        <v>45512</v>
      </c>
      <c r="C282" t="s">
        <v>2054</v>
      </c>
      <c r="D282" t="s">
        <v>116</v>
      </c>
      <c r="E282" t="s">
        <v>2055</v>
      </c>
      <c r="F282" t="s">
        <v>2056</v>
      </c>
      <c r="G282" t="s">
        <v>119</v>
      </c>
      <c r="H282" t="s">
        <v>107</v>
      </c>
      <c r="I282" t="s">
        <v>94</v>
      </c>
      <c r="J282" s="28">
        <v>990731.5</v>
      </c>
      <c r="K282" t="s">
        <v>95</v>
      </c>
      <c r="L282" t="s">
        <v>2057</v>
      </c>
      <c r="M282" t="s">
        <v>150</v>
      </c>
      <c r="N282" t="s">
        <v>2058</v>
      </c>
      <c r="O282" t="s">
        <v>2059</v>
      </c>
      <c r="P282" t="s">
        <v>2060</v>
      </c>
      <c r="Q282" t="s">
        <v>2061</v>
      </c>
      <c r="R282" s="19" t="s">
        <v>2062</v>
      </c>
      <c r="S282" s="20" t="s">
        <v>103</v>
      </c>
    </row>
    <row r="283" spans="1:19">
      <c r="A283" s="8">
        <v>2034723</v>
      </c>
      <c r="B283" s="17">
        <v>45512</v>
      </c>
      <c r="C283" t="s">
        <v>2063</v>
      </c>
      <c r="D283" t="s">
        <v>116</v>
      </c>
      <c r="E283" t="s">
        <v>2055</v>
      </c>
      <c r="F283" t="s">
        <v>2064</v>
      </c>
      <c r="G283" t="s">
        <v>147</v>
      </c>
      <c r="H283" t="s">
        <v>148</v>
      </c>
      <c r="I283" t="s">
        <v>94</v>
      </c>
      <c r="J283" s="28">
        <v>745287.2</v>
      </c>
      <c r="K283" t="s">
        <v>95</v>
      </c>
      <c r="L283" t="s">
        <v>2065</v>
      </c>
      <c r="M283" t="s">
        <v>150</v>
      </c>
      <c r="N283" t="s">
        <v>2059</v>
      </c>
      <c r="O283" t="s">
        <v>2060</v>
      </c>
      <c r="P283" t="s">
        <v>2066</v>
      </c>
      <c r="Q283" t="s">
        <v>2067</v>
      </c>
      <c r="R283" s="19" t="s">
        <v>2068</v>
      </c>
      <c r="S283" s="20" t="s">
        <v>103</v>
      </c>
    </row>
    <row r="284" spans="1:19">
      <c r="A284" s="8">
        <v>2035155</v>
      </c>
      <c r="B284" s="17">
        <v>45512</v>
      </c>
      <c r="C284" t="s">
        <v>2069</v>
      </c>
      <c r="D284" t="s">
        <v>116</v>
      </c>
      <c r="E284" t="s">
        <v>2055</v>
      </c>
      <c r="F284" t="s">
        <v>2070</v>
      </c>
      <c r="G284" t="s">
        <v>955</v>
      </c>
      <c r="H284" t="s">
        <v>148</v>
      </c>
      <c r="I284" t="s">
        <v>94</v>
      </c>
      <c r="J284" s="28">
        <v>991077.6</v>
      </c>
      <c r="K284" t="s">
        <v>179</v>
      </c>
      <c r="L284" t="s">
        <v>2071</v>
      </c>
      <c r="M284" t="s">
        <v>2058</v>
      </c>
      <c r="N284" t="s">
        <v>150</v>
      </c>
      <c r="O284" t="s">
        <v>1316</v>
      </c>
      <c r="P284" t="s">
        <v>1817</v>
      </c>
      <c r="Q284" t="s">
        <v>520</v>
      </c>
      <c r="R284" s="19" t="s">
        <v>2072</v>
      </c>
      <c r="S284" s="20" t="s">
        <v>103</v>
      </c>
    </row>
    <row r="285" spans="1:19">
      <c r="A285" s="8">
        <v>2035342</v>
      </c>
      <c r="B285" s="17">
        <v>45512</v>
      </c>
      <c r="C285" t="s">
        <v>2073</v>
      </c>
      <c r="D285" t="s">
        <v>116</v>
      </c>
      <c r="E285" t="s">
        <v>2055</v>
      </c>
      <c r="F285" t="s">
        <v>2074</v>
      </c>
      <c r="G285" t="s">
        <v>106</v>
      </c>
      <c r="H285" t="s">
        <v>107</v>
      </c>
      <c r="I285" t="s">
        <v>94</v>
      </c>
      <c r="J285" s="28">
        <v>998995.9</v>
      </c>
      <c r="K285" t="s">
        <v>95</v>
      </c>
      <c r="L285" t="s">
        <v>2075</v>
      </c>
      <c r="M285" t="s">
        <v>2058</v>
      </c>
      <c r="N285" t="s">
        <v>150</v>
      </c>
      <c r="O285" t="s">
        <v>2012</v>
      </c>
      <c r="P285" t="s">
        <v>2076</v>
      </c>
      <c r="Q285" t="s">
        <v>2077</v>
      </c>
      <c r="R285" s="19" t="s">
        <v>2078</v>
      </c>
      <c r="S285" s="20" t="s">
        <v>103</v>
      </c>
    </row>
    <row r="286" spans="1:19">
      <c r="A286" s="8">
        <v>2032385</v>
      </c>
      <c r="B286" s="17">
        <v>45522</v>
      </c>
      <c r="C286" t="s">
        <v>2079</v>
      </c>
      <c r="D286" t="s">
        <v>174</v>
      </c>
      <c r="E286" t="s">
        <v>2080</v>
      </c>
      <c r="F286" t="s">
        <v>2081</v>
      </c>
      <c r="G286" t="s">
        <v>1173</v>
      </c>
      <c r="H286" t="s">
        <v>93</v>
      </c>
      <c r="I286" t="s">
        <v>94</v>
      </c>
      <c r="J286" s="28">
        <v>1332594.6000000001</v>
      </c>
      <c r="K286" t="s">
        <v>95</v>
      </c>
      <c r="L286" t="s">
        <v>2082</v>
      </c>
      <c r="M286" t="s">
        <v>2083</v>
      </c>
      <c r="N286" t="s">
        <v>2084</v>
      </c>
      <c r="O286" t="s">
        <v>97</v>
      </c>
      <c r="P286" t="s">
        <v>169</v>
      </c>
      <c r="Q286" t="s">
        <v>230</v>
      </c>
      <c r="R286" t="s">
        <v>2085</v>
      </c>
      <c r="S286" s="20" t="s">
        <v>103</v>
      </c>
    </row>
    <row r="287" spans="1:19">
      <c r="A287" s="8">
        <v>2032720</v>
      </c>
      <c r="B287" s="17">
        <v>45522</v>
      </c>
      <c r="C287" t="s">
        <v>2086</v>
      </c>
      <c r="D287" t="s">
        <v>174</v>
      </c>
      <c r="E287" t="s">
        <v>2080</v>
      </c>
      <c r="F287" t="s">
        <v>2087</v>
      </c>
      <c r="G287" t="s">
        <v>92</v>
      </c>
      <c r="H287" t="s">
        <v>93</v>
      </c>
      <c r="I287" t="s">
        <v>94</v>
      </c>
      <c r="J287" s="28">
        <v>1461194.3</v>
      </c>
      <c r="K287" t="s">
        <v>209</v>
      </c>
      <c r="L287" t="s">
        <v>2088</v>
      </c>
      <c r="M287" t="s">
        <v>386</v>
      </c>
      <c r="N287" t="s">
        <v>1364</v>
      </c>
      <c r="O287" t="s">
        <v>2089</v>
      </c>
      <c r="P287" t="s">
        <v>98</v>
      </c>
      <c r="Q287" t="s">
        <v>2090</v>
      </c>
      <c r="R287" t="s">
        <v>2091</v>
      </c>
      <c r="S287" s="20" t="s">
        <v>103</v>
      </c>
    </row>
    <row r="288" spans="1:19">
      <c r="A288" s="8">
        <v>2032751</v>
      </c>
      <c r="B288" s="17">
        <v>45522</v>
      </c>
      <c r="C288" t="s">
        <v>2092</v>
      </c>
      <c r="D288" t="s">
        <v>174</v>
      </c>
      <c r="E288" t="s">
        <v>2080</v>
      </c>
      <c r="F288" t="s">
        <v>2093</v>
      </c>
      <c r="G288" t="s">
        <v>2094</v>
      </c>
      <c r="H288" t="s">
        <v>148</v>
      </c>
      <c r="I288" t="s">
        <v>94</v>
      </c>
      <c r="J288" s="28">
        <v>1334456.3700000001</v>
      </c>
      <c r="K288" t="s">
        <v>95</v>
      </c>
      <c r="L288" t="s">
        <v>352</v>
      </c>
      <c r="M288" t="s">
        <v>2095</v>
      </c>
      <c r="N288" t="s">
        <v>687</v>
      </c>
      <c r="O288" t="s">
        <v>2096</v>
      </c>
      <c r="P288" t="s">
        <v>2097</v>
      </c>
      <c r="Q288" t="s">
        <v>2098</v>
      </c>
      <c r="R288" t="s">
        <v>2099</v>
      </c>
      <c r="S288" s="20" t="s">
        <v>103</v>
      </c>
    </row>
    <row r="289" spans="1:19">
      <c r="A289" s="8">
        <v>2032859</v>
      </c>
      <c r="B289" s="17">
        <v>45522</v>
      </c>
      <c r="C289" t="s">
        <v>2100</v>
      </c>
      <c r="D289" t="s">
        <v>174</v>
      </c>
      <c r="E289" t="s">
        <v>2080</v>
      </c>
      <c r="F289" t="s">
        <v>2101</v>
      </c>
      <c r="G289" t="s">
        <v>1083</v>
      </c>
      <c r="H289" t="s">
        <v>93</v>
      </c>
      <c r="I289" t="s">
        <v>94</v>
      </c>
      <c r="J289" s="28">
        <v>1475910</v>
      </c>
      <c r="K289" t="s">
        <v>209</v>
      </c>
      <c r="L289" t="s">
        <v>2102</v>
      </c>
      <c r="M289" t="s">
        <v>1926</v>
      </c>
      <c r="N289" t="s">
        <v>449</v>
      </c>
      <c r="O289" t="s">
        <v>112</v>
      </c>
      <c r="P289" t="s">
        <v>1169</v>
      </c>
      <c r="Q289" t="s">
        <v>1833</v>
      </c>
      <c r="R289" t="s">
        <v>2103</v>
      </c>
      <c r="S289" s="20" t="s">
        <v>103</v>
      </c>
    </row>
    <row r="290" spans="1:19">
      <c r="A290" s="8">
        <v>2032912</v>
      </c>
      <c r="B290" s="17">
        <v>45522</v>
      </c>
      <c r="C290" t="s">
        <v>1378</v>
      </c>
      <c r="D290" t="s">
        <v>174</v>
      </c>
      <c r="E290" t="s">
        <v>2080</v>
      </c>
      <c r="F290" t="s">
        <v>2104</v>
      </c>
      <c r="G290" t="s">
        <v>1173</v>
      </c>
      <c r="H290" t="s">
        <v>93</v>
      </c>
      <c r="I290" t="s">
        <v>94</v>
      </c>
      <c r="J290" s="28">
        <v>1363466.75</v>
      </c>
      <c r="K290" t="s">
        <v>95</v>
      </c>
      <c r="L290" t="s">
        <v>2105</v>
      </c>
      <c r="M290" t="s">
        <v>1381</v>
      </c>
      <c r="N290" t="s">
        <v>279</v>
      </c>
      <c r="O290" t="s">
        <v>1383</v>
      </c>
      <c r="P290" t="s">
        <v>487</v>
      </c>
      <c r="Q290" t="s">
        <v>112</v>
      </c>
      <c r="R290" t="s">
        <v>2106</v>
      </c>
      <c r="S290" s="20" t="s">
        <v>103</v>
      </c>
    </row>
    <row r="291" spans="1:19">
      <c r="A291" s="8">
        <v>2034917</v>
      </c>
      <c r="B291" s="17">
        <v>45522</v>
      </c>
      <c r="C291" t="s">
        <v>2107</v>
      </c>
      <c r="D291" t="s">
        <v>174</v>
      </c>
      <c r="E291" t="s">
        <v>2080</v>
      </c>
      <c r="F291" t="s">
        <v>2108</v>
      </c>
      <c r="G291" t="s">
        <v>358</v>
      </c>
      <c r="H291" t="s">
        <v>148</v>
      </c>
      <c r="I291" t="s">
        <v>94</v>
      </c>
      <c r="J291" s="28">
        <v>1478026</v>
      </c>
      <c r="K291" t="s">
        <v>95</v>
      </c>
      <c r="L291" t="s">
        <v>2109</v>
      </c>
      <c r="M291" t="s">
        <v>349</v>
      </c>
      <c r="N291" t="s">
        <v>2110</v>
      </c>
      <c r="O291" t="s">
        <v>1095</v>
      </c>
      <c r="P291" t="s">
        <v>2111</v>
      </c>
      <c r="Q291" t="s">
        <v>413</v>
      </c>
      <c r="R291" t="s">
        <v>2112</v>
      </c>
      <c r="S291" s="20" t="s">
        <v>103</v>
      </c>
    </row>
    <row r="292" spans="1:19">
      <c r="A292" s="8">
        <v>2035243</v>
      </c>
      <c r="B292" s="17">
        <v>45522</v>
      </c>
      <c r="C292" t="s">
        <v>2113</v>
      </c>
      <c r="D292" t="s">
        <v>174</v>
      </c>
      <c r="E292" t="s">
        <v>2080</v>
      </c>
      <c r="F292" t="s">
        <v>2114</v>
      </c>
      <c r="G292" t="s">
        <v>1083</v>
      </c>
      <c r="H292" t="s">
        <v>93</v>
      </c>
      <c r="I292" t="s">
        <v>94</v>
      </c>
      <c r="J292" s="28">
        <v>1475616.6</v>
      </c>
      <c r="K292" t="s">
        <v>95</v>
      </c>
      <c r="L292" t="s">
        <v>2115</v>
      </c>
      <c r="M292" t="s">
        <v>2116</v>
      </c>
      <c r="N292" t="s">
        <v>112</v>
      </c>
      <c r="O292" t="s">
        <v>1146</v>
      </c>
      <c r="P292" t="s">
        <v>2117</v>
      </c>
      <c r="Q292" t="s">
        <v>488</v>
      </c>
      <c r="R292" t="s">
        <v>2118</v>
      </c>
      <c r="S292" s="20" t="s">
        <v>103</v>
      </c>
    </row>
    <row r="293" spans="1:19">
      <c r="A293" s="8">
        <v>2035258</v>
      </c>
      <c r="B293" s="17">
        <v>45522</v>
      </c>
      <c r="C293" t="s">
        <v>2119</v>
      </c>
      <c r="D293" t="s">
        <v>174</v>
      </c>
      <c r="E293" t="s">
        <v>2080</v>
      </c>
      <c r="F293" t="s">
        <v>2120</v>
      </c>
      <c r="G293" t="s">
        <v>129</v>
      </c>
      <c r="H293" t="s">
        <v>107</v>
      </c>
      <c r="I293" t="s">
        <v>94</v>
      </c>
      <c r="J293" s="28">
        <v>1469063.3</v>
      </c>
      <c r="K293" t="s">
        <v>95</v>
      </c>
      <c r="L293" t="s">
        <v>2121</v>
      </c>
      <c r="M293" t="s">
        <v>2122</v>
      </c>
      <c r="N293" t="s">
        <v>142</v>
      </c>
      <c r="O293" t="s">
        <v>487</v>
      </c>
      <c r="P293" t="s">
        <v>2123</v>
      </c>
      <c r="Q293" t="s">
        <v>112</v>
      </c>
      <c r="R293" t="s">
        <v>2124</v>
      </c>
      <c r="S293" s="20" t="s">
        <v>103</v>
      </c>
    </row>
    <row r="294" spans="1:19">
      <c r="A294" s="8">
        <v>2035321</v>
      </c>
      <c r="B294" s="17">
        <v>45522</v>
      </c>
      <c r="C294" t="s">
        <v>2125</v>
      </c>
      <c r="D294" t="s">
        <v>174</v>
      </c>
      <c r="E294" t="s">
        <v>2080</v>
      </c>
      <c r="F294" t="s">
        <v>2126</v>
      </c>
      <c r="G294" t="s">
        <v>106</v>
      </c>
      <c r="H294" t="s">
        <v>107</v>
      </c>
      <c r="I294" t="s">
        <v>94</v>
      </c>
      <c r="J294" s="28">
        <v>1449962.5</v>
      </c>
      <c r="K294" t="s">
        <v>95</v>
      </c>
      <c r="L294" t="s">
        <v>2127</v>
      </c>
      <c r="M294" t="s">
        <v>248</v>
      </c>
      <c r="N294" t="s">
        <v>2128</v>
      </c>
      <c r="O294" t="s">
        <v>1854</v>
      </c>
      <c r="P294" t="s">
        <v>280</v>
      </c>
      <c r="Q294" t="s">
        <v>141</v>
      </c>
      <c r="R294" t="s">
        <v>2129</v>
      </c>
      <c r="S294" s="20" t="s">
        <v>103</v>
      </c>
    </row>
    <row r="295" spans="1:19">
      <c r="A295" s="8">
        <v>2035358</v>
      </c>
      <c r="B295" s="17">
        <v>45522</v>
      </c>
      <c r="C295" t="s">
        <v>2130</v>
      </c>
      <c r="D295" t="s">
        <v>174</v>
      </c>
      <c r="E295" t="s">
        <v>2080</v>
      </c>
      <c r="F295" t="s">
        <v>2131</v>
      </c>
      <c r="G295" t="s">
        <v>92</v>
      </c>
      <c r="H295" t="s">
        <v>93</v>
      </c>
      <c r="I295" t="s">
        <v>94</v>
      </c>
      <c r="J295" s="28">
        <v>1475506.5</v>
      </c>
      <c r="K295" t="s">
        <v>95</v>
      </c>
      <c r="L295" t="s">
        <v>2132</v>
      </c>
      <c r="M295" t="s">
        <v>1913</v>
      </c>
      <c r="N295" t="s">
        <v>695</v>
      </c>
      <c r="O295" t="s">
        <v>2133</v>
      </c>
      <c r="P295" t="s">
        <v>2134</v>
      </c>
      <c r="Q295" t="s">
        <v>637</v>
      </c>
      <c r="R295" t="s">
        <v>2135</v>
      </c>
      <c r="S295" s="20" t="s">
        <v>103</v>
      </c>
    </row>
    <row r="296" spans="1:19">
      <c r="A296" s="8">
        <v>2035393</v>
      </c>
      <c r="B296" s="17">
        <v>45522</v>
      </c>
      <c r="C296" t="s">
        <v>2136</v>
      </c>
      <c r="D296" t="s">
        <v>174</v>
      </c>
      <c r="E296" t="s">
        <v>2080</v>
      </c>
      <c r="F296" t="s">
        <v>2137</v>
      </c>
      <c r="G296" t="s">
        <v>358</v>
      </c>
      <c r="H296" t="s">
        <v>148</v>
      </c>
      <c r="I296" t="s">
        <v>94</v>
      </c>
      <c r="J296" s="28">
        <v>1446108.6</v>
      </c>
      <c r="K296" t="s">
        <v>95</v>
      </c>
      <c r="L296" t="s">
        <v>2138</v>
      </c>
      <c r="M296" t="s">
        <v>122</v>
      </c>
      <c r="N296" t="s">
        <v>99</v>
      </c>
      <c r="O296" t="s">
        <v>2024</v>
      </c>
      <c r="P296" t="s">
        <v>1176</v>
      </c>
      <c r="Q296" t="s">
        <v>450</v>
      </c>
      <c r="R296" t="s">
        <v>2139</v>
      </c>
      <c r="S296" s="20" t="s">
        <v>103</v>
      </c>
    </row>
    <row r="297" spans="1:19">
      <c r="A297" s="8">
        <v>2035789</v>
      </c>
      <c r="B297" s="17">
        <v>45525</v>
      </c>
      <c r="C297" t="s">
        <v>2140</v>
      </c>
      <c r="D297" t="s">
        <v>174</v>
      </c>
      <c r="E297" t="s">
        <v>2141</v>
      </c>
      <c r="F297" t="s">
        <v>2142</v>
      </c>
      <c r="G297" t="s">
        <v>2143</v>
      </c>
      <c r="H297" t="s">
        <v>178</v>
      </c>
      <c r="I297" t="s">
        <v>94</v>
      </c>
      <c r="J297" s="28">
        <v>1170290</v>
      </c>
      <c r="K297" t="s">
        <v>179</v>
      </c>
      <c r="L297" t="s">
        <v>2144</v>
      </c>
      <c r="M297" t="s">
        <v>2145</v>
      </c>
      <c r="N297" t="s">
        <v>2146</v>
      </c>
      <c r="O297" t="s">
        <v>1448</v>
      </c>
      <c r="P297" t="s">
        <v>2147</v>
      </c>
      <c r="Q297" t="s">
        <v>544</v>
      </c>
      <c r="R297" t="s">
        <v>2148</v>
      </c>
      <c r="S297" s="20" t="s">
        <v>103</v>
      </c>
    </row>
    <row r="298" spans="1:19">
      <c r="A298" s="8">
        <v>2036255</v>
      </c>
      <c r="B298" s="17">
        <v>45525</v>
      </c>
      <c r="C298" t="s">
        <v>939</v>
      </c>
      <c r="D298" t="s">
        <v>174</v>
      </c>
      <c r="E298" t="s">
        <v>2141</v>
      </c>
      <c r="F298" t="s">
        <v>2149</v>
      </c>
      <c r="G298" t="s">
        <v>358</v>
      </c>
      <c r="H298" t="s">
        <v>148</v>
      </c>
      <c r="I298" t="s">
        <v>94</v>
      </c>
      <c r="J298" s="28">
        <v>698393.59999999998</v>
      </c>
      <c r="K298" t="s">
        <v>95</v>
      </c>
      <c r="L298" t="s">
        <v>2150</v>
      </c>
      <c r="M298" t="s">
        <v>306</v>
      </c>
      <c r="N298" t="s">
        <v>417</v>
      </c>
      <c r="O298" t="s">
        <v>229</v>
      </c>
      <c r="P298" t="s">
        <v>945</v>
      </c>
      <c r="Q298" t="s">
        <v>520</v>
      </c>
      <c r="R298" t="s">
        <v>2151</v>
      </c>
      <c r="S298" s="20" t="s">
        <v>103</v>
      </c>
    </row>
    <row r="299" spans="1:19">
      <c r="A299" s="8">
        <v>2035240</v>
      </c>
      <c r="B299" s="17">
        <v>45534</v>
      </c>
      <c r="C299" t="s">
        <v>2152</v>
      </c>
      <c r="D299" t="s">
        <v>2153</v>
      </c>
      <c r="E299" t="s">
        <v>2154</v>
      </c>
      <c r="F299" t="s">
        <v>2155</v>
      </c>
      <c r="G299" t="s">
        <v>1173</v>
      </c>
      <c r="H299" t="s">
        <v>93</v>
      </c>
      <c r="I299" t="s">
        <v>94</v>
      </c>
      <c r="J299" s="28">
        <v>3000000</v>
      </c>
      <c r="K299" t="s">
        <v>95</v>
      </c>
      <c r="L299" t="s">
        <v>2156</v>
      </c>
      <c r="M299" t="s">
        <v>413</v>
      </c>
      <c r="N299" t="s">
        <v>2157</v>
      </c>
      <c r="O299" t="s">
        <v>487</v>
      </c>
      <c r="P299" t="s">
        <v>2158</v>
      </c>
      <c r="Q299" t="s">
        <v>758</v>
      </c>
      <c r="R299" t="s">
        <v>2159</v>
      </c>
      <c r="S299" s="20" t="s">
        <v>103</v>
      </c>
    </row>
    <row r="300" spans="1:19">
      <c r="A300" s="8">
        <v>2035256</v>
      </c>
      <c r="B300" s="17">
        <v>45534</v>
      </c>
      <c r="C300" t="s">
        <v>2160</v>
      </c>
      <c r="D300" t="s">
        <v>2153</v>
      </c>
      <c r="E300" t="s">
        <v>2154</v>
      </c>
      <c r="F300" t="s">
        <v>2161</v>
      </c>
      <c r="G300" t="s">
        <v>119</v>
      </c>
      <c r="H300" t="s">
        <v>107</v>
      </c>
      <c r="I300" t="s">
        <v>94</v>
      </c>
      <c r="J300" s="28">
        <v>3000000</v>
      </c>
      <c r="K300" t="s">
        <v>95</v>
      </c>
      <c r="L300" t="s">
        <v>2162</v>
      </c>
      <c r="M300" t="s">
        <v>2163</v>
      </c>
      <c r="N300" t="s">
        <v>262</v>
      </c>
      <c r="O300" t="s">
        <v>972</v>
      </c>
      <c r="P300" t="s">
        <v>487</v>
      </c>
      <c r="Q300" t="s">
        <v>1276</v>
      </c>
      <c r="R300" t="s">
        <v>2164</v>
      </c>
      <c r="S300" s="20" t="s">
        <v>103</v>
      </c>
    </row>
    <row r="301" spans="1:19">
      <c r="A301" s="8">
        <v>2035259</v>
      </c>
      <c r="B301" s="17">
        <v>45534</v>
      </c>
      <c r="C301" t="s">
        <v>2165</v>
      </c>
      <c r="D301" t="s">
        <v>2153</v>
      </c>
      <c r="E301" t="s">
        <v>2154</v>
      </c>
      <c r="F301" t="s">
        <v>2166</v>
      </c>
      <c r="G301" t="s">
        <v>106</v>
      </c>
      <c r="H301" t="s">
        <v>107</v>
      </c>
      <c r="I301" t="s">
        <v>94</v>
      </c>
      <c r="J301" s="28">
        <v>3000000</v>
      </c>
      <c r="K301" t="s">
        <v>95</v>
      </c>
      <c r="L301" t="s">
        <v>2167</v>
      </c>
      <c r="M301" t="s">
        <v>1658</v>
      </c>
      <c r="N301" t="s">
        <v>2168</v>
      </c>
      <c r="O301" t="s">
        <v>160</v>
      </c>
      <c r="P301" t="s">
        <v>278</v>
      </c>
      <c r="Q301" t="s">
        <v>1659</v>
      </c>
      <c r="R301" t="s">
        <v>2169</v>
      </c>
      <c r="S301" s="20" t="s">
        <v>103</v>
      </c>
    </row>
    <row r="302" spans="1:19">
      <c r="A302" s="8">
        <v>2035278</v>
      </c>
      <c r="B302" s="17">
        <v>45534</v>
      </c>
      <c r="C302" t="s">
        <v>2170</v>
      </c>
      <c r="D302" t="s">
        <v>2153</v>
      </c>
      <c r="E302" t="s">
        <v>2171</v>
      </c>
      <c r="F302" t="s">
        <v>2172</v>
      </c>
      <c r="G302" t="s">
        <v>106</v>
      </c>
      <c r="H302" t="s">
        <v>107</v>
      </c>
      <c r="I302" t="s">
        <v>94</v>
      </c>
      <c r="J302" s="28">
        <v>3000000</v>
      </c>
      <c r="K302" t="s">
        <v>179</v>
      </c>
      <c r="L302" t="s">
        <v>2173</v>
      </c>
      <c r="M302" t="s">
        <v>270</v>
      </c>
      <c r="N302" t="s">
        <v>113</v>
      </c>
      <c r="O302" t="s">
        <v>162</v>
      </c>
      <c r="P302" t="s">
        <v>869</v>
      </c>
      <c r="Q302" t="s">
        <v>911</v>
      </c>
      <c r="R302" t="s">
        <v>2174</v>
      </c>
      <c r="S302" s="20" t="s">
        <v>103</v>
      </c>
    </row>
    <row r="303" spans="1:19">
      <c r="A303" s="8">
        <v>2035298</v>
      </c>
      <c r="B303" s="17">
        <v>45534</v>
      </c>
      <c r="C303" t="s">
        <v>2175</v>
      </c>
      <c r="D303" t="s">
        <v>2153</v>
      </c>
      <c r="E303" t="s">
        <v>2176</v>
      </c>
      <c r="F303" t="s">
        <v>2177</v>
      </c>
      <c r="G303" t="s">
        <v>312</v>
      </c>
      <c r="H303" t="s">
        <v>107</v>
      </c>
      <c r="I303" t="s">
        <v>208</v>
      </c>
      <c r="J303" s="28">
        <v>3000000</v>
      </c>
      <c r="K303" t="s">
        <v>313</v>
      </c>
      <c r="L303" t="s">
        <v>1046</v>
      </c>
      <c r="M303" t="s">
        <v>2178</v>
      </c>
      <c r="N303" t="s">
        <v>1009</v>
      </c>
      <c r="O303" t="s">
        <v>2179</v>
      </c>
      <c r="P303" t="s">
        <v>341</v>
      </c>
      <c r="Q303" t="s">
        <v>2180</v>
      </c>
      <c r="R303" t="s">
        <v>2181</v>
      </c>
      <c r="S303" s="20" t="s">
        <v>103</v>
      </c>
    </row>
    <row r="304" spans="1:19">
      <c r="A304" s="8">
        <v>2035302</v>
      </c>
      <c r="B304" s="17">
        <v>45534</v>
      </c>
      <c r="C304" t="s">
        <v>2182</v>
      </c>
      <c r="D304" t="s">
        <v>2153</v>
      </c>
      <c r="E304" t="s">
        <v>2176</v>
      </c>
      <c r="F304" t="s">
        <v>2183</v>
      </c>
      <c r="G304" t="s">
        <v>1204</v>
      </c>
      <c r="H304" t="s">
        <v>1205</v>
      </c>
      <c r="I304" t="s">
        <v>94</v>
      </c>
      <c r="J304" s="28">
        <v>3000000</v>
      </c>
      <c r="K304" t="s">
        <v>313</v>
      </c>
      <c r="L304" t="s">
        <v>575</v>
      </c>
      <c r="M304" t="s">
        <v>576</v>
      </c>
      <c r="N304" t="s">
        <v>1368</v>
      </c>
      <c r="O304" t="s">
        <v>2184</v>
      </c>
      <c r="P304" t="s">
        <v>361</v>
      </c>
      <c r="Q304" t="s">
        <v>370</v>
      </c>
      <c r="R304" t="s">
        <v>2185</v>
      </c>
      <c r="S304" s="20" t="s">
        <v>103</v>
      </c>
    </row>
    <row r="305" spans="1:19">
      <c r="A305" s="8">
        <v>2035303</v>
      </c>
      <c r="B305" s="17">
        <v>45534</v>
      </c>
      <c r="C305" t="s">
        <v>2186</v>
      </c>
      <c r="D305" t="s">
        <v>2153</v>
      </c>
      <c r="E305" t="s">
        <v>2171</v>
      </c>
      <c r="F305" t="s">
        <v>2187</v>
      </c>
      <c r="G305" t="s">
        <v>119</v>
      </c>
      <c r="H305" t="s">
        <v>107</v>
      </c>
      <c r="I305" t="s">
        <v>94</v>
      </c>
      <c r="J305" s="28">
        <v>3000000</v>
      </c>
      <c r="K305" t="s">
        <v>179</v>
      </c>
      <c r="L305" t="s">
        <v>2188</v>
      </c>
      <c r="M305" t="s">
        <v>609</v>
      </c>
      <c r="N305" t="s">
        <v>2189</v>
      </c>
      <c r="O305" t="s">
        <v>869</v>
      </c>
      <c r="P305" t="s">
        <v>569</v>
      </c>
      <c r="Q305" t="s">
        <v>911</v>
      </c>
      <c r="R305" t="s">
        <v>2190</v>
      </c>
      <c r="S305" s="20" t="s">
        <v>103</v>
      </c>
    </row>
    <row r="306" spans="1:19">
      <c r="A306" s="8">
        <v>2035308</v>
      </c>
      <c r="B306" s="17">
        <v>45534</v>
      </c>
      <c r="C306" t="s">
        <v>2191</v>
      </c>
      <c r="D306" t="s">
        <v>2153</v>
      </c>
      <c r="E306" t="s">
        <v>2171</v>
      </c>
      <c r="F306" t="s">
        <v>2192</v>
      </c>
      <c r="G306" t="s">
        <v>147</v>
      </c>
      <c r="H306" t="s">
        <v>148</v>
      </c>
      <c r="I306" t="s">
        <v>94</v>
      </c>
      <c r="J306" s="28">
        <v>3000000</v>
      </c>
      <c r="K306" t="s">
        <v>179</v>
      </c>
      <c r="L306" t="s">
        <v>2193</v>
      </c>
      <c r="M306" t="s">
        <v>1602</v>
      </c>
      <c r="N306" t="s">
        <v>306</v>
      </c>
      <c r="O306" t="s">
        <v>869</v>
      </c>
      <c r="P306" t="s">
        <v>1234</v>
      </c>
      <c r="Q306" t="s">
        <v>503</v>
      </c>
      <c r="R306" t="s">
        <v>2194</v>
      </c>
      <c r="S306" s="20" t="s">
        <v>103</v>
      </c>
    </row>
    <row r="307" spans="1:19">
      <c r="A307" s="8">
        <v>2035317</v>
      </c>
      <c r="B307" s="17">
        <v>45534</v>
      </c>
      <c r="C307" t="s">
        <v>2195</v>
      </c>
      <c r="D307" t="s">
        <v>2153</v>
      </c>
      <c r="E307" t="s">
        <v>2196</v>
      </c>
      <c r="F307" t="s">
        <v>2197</v>
      </c>
      <c r="G307" t="s">
        <v>739</v>
      </c>
      <c r="H307" t="s">
        <v>107</v>
      </c>
      <c r="I307" t="s">
        <v>208</v>
      </c>
      <c r="J307" s="28">
        <v>3000000</v>
      </c>
      <c r="K307" t="s">
        <v>209</v>
      </c>
      <c r="L307" t="s">
        <v>2198</v>
      </c>
      <c r="M307" t="s">
        <v>994</v>
      </c>
      <c r="N307" t="s">
        <v>2199</v>
      </c>
      <c r="O307" t="s">
        <v>415</v>
      </c>
      <c r="P307" t="s">
        <v>2200</v>
      </c>
      <c r="Q307" t="s">
        <v>1126</v>
      </c>
      <c r="R307" t="s">
        <v>2201</v>
      </c>
      <c r="S307" s="20" t="s">
        <v>103</v>
      </c>
    </row>
    <row r="308" spans="1:19">
      <c r="A308" s="8">
        <v>2035319</v>
      </c>
      <c r="B308" s="17">
        <v>45534</v>
      </c>
      <c r="C308" t="s">
        <v>2202</v>
      </c>
      <c r="D308" t="s">
        <v>2153</v>
      </c>
      <c r="E308" t="s">
        <v>2196</v>
      </c>
      <c r="F308" t="s">
        <v>2203</v>
      </c>
      <c r="G308" t="s">
        <v>294</v>
      </c>
      <c r="H308" t="s">
        <v>148</v>
      </c>
      <c r="I308" t="s">
        <v>94</v>
      </c>
      <c r="J308" s="28">
        <v>3000000</v>
      </c>
      <c r="K308" t="s">
        <v>209</v>
      </c>
      <c r="L308" t="s">
        <v>1932</v>
      </c>
      <c r="M308" t="s">
        <v>2204</v>
      </c>
      <c r="N308" t="s">
        <v>2205</v>
      </c>
      <c r="O308" t="s">
        <v>2206</v>
      </c>
      <c r="P308" t="s">
        <v>1138</v>
      </c>
      <c r="Q308" t="s">
        <v>162</v>
      </c>
      <c r="R308" t="s">
        <v>2207</v>
      </c>
      <c r="S308" s="20" t="s">
        <v>103</v>
      </c>
    </row>
    <row r="309" spans="1:19">
      <c r="A309" s="8">
        <v>2035343</v>
      </c>
      <c r="B309" s="17">
        <v>45534</v>
      </c>
      <c r="C309" t="s">
        <v>2208</v>
      </c>
      <c r="D309" t="s">
        <v>2153</v>
      </c>
      <c r="E309" t="s">
        <v>2154</v>
      </c>
      <c r="F309" t="s">
        <v>2209</v>
      </c>
      <c r="G309" t="s">
        <v>119</v>
      </c>
      <c r="H309" t="s">
        <v>107</v>
      </c>
      <c r="I309" t="s">
        <v>94</v>
      </c>
      <c r="J309" s="28">
        <v>3000000</v>
      </c>
      <c r="K309" t="s">
        <v>95</v>
      </c>
      <c r="L309" t="s">
        <v>2210</v>
      </c>
      <c r="M309" t="s">
        <v>609</v>
      </c>
      <c r="N309" t="s">
        <v>230</v>
      </c>
      <c r="O309" t="s">
        <v>2211</v>
      </c>
      <c r="P309" t="s">
        <v>2077</v>
      </c>
      <c r="Q309" t="s">
        <v>1545</v>
      </c>
      <c r="R309" t="s">
        <v>2212</v>
      </c>
      <c r="S309" s="20" t="s">
        <v>103</v>
      </c>
    </row>
    <row r="310" spans="1:19">
      <c r="A310" s="8">
        <v>2035348</v>
      </c>
      <c r="B310" s="17">
        <v>45534</v>
      </c>
      <c r="C310" t="s">
        <v>328</v>
      </c>
      <c r="D310" t="s">
        <v>2153</v>
      </c>
      <c r="E310" t="s">
        <v>2176</v>
      </c>
      <c r="F310" t="s">
        <v>2213</v>
      </c>
      <c r="G310" t="s">
        <v>119</v>
      </c>
      <c r="H310" t="s">
        <v>107</v>
      </c>
      <c r="I310" t="s">
        <v>94</v>
      </c>
      <c r="J310" s="28">
        <v>3000000</v>
      </c>
      <c r="K310" t="s">
        <v>313</v>
      </c>
      <c r="L310" t="s">
        <v>2214</v>
      </c>
      <c r="M310" t="s">
        <v>2215</v>
      </c>
      <c r="N310" t="s">
        <v>2216</v>
      </c>
      <c r="O310" t="s">
        <v>335</v>
      </c>
      <c r="P310" t="s">
        <v>2217</v>
      </c>
      <c r="Q310" t="s">
        <v>2218</v>
      </c>
      <c r="R310" t="s">
        <v>2219</v>
      </c>
      <c r="S310" s="20" t="s">
        <v>103</v>
      </c>
    </row>
    <row r="311" spans="1:19">
      <c r="A311" s="8">
        <v>2035367</v>
      </c>
      <c r="B311" s="17">
        <v>45534</v>
      </c>
      <c r="C311" t="s">
        <v>2220</v>
      </c>
      <c r="D311" t="s">
        <v>2153</v>
      </c>
      <c r="E311" t="s">
        <v>2154</v>
      </c>
      <c r="F311" t="s">
        <v>2221</v>
      </c>
      <c r="G311" t="s">
        <v>119</v>
      </c>
      <c r="H311" t="s">
        <v>107</v>
      </c>
      <c r="I311" t="s">
        <v>94</v>
      </c>
      <c r="J311" s="28">
        <v>3000000</v>
      </c>
      <c r="K311" t="s">
        <v>95</v>
      </c>
      <c r="L311" t="s">
        <v>2222</v>
      </c>
      <c r="M311" t="s">
        <v>1883</v>
      </c>
      <c r="N311" t="s">
        <v>1441</v>
      </c>
      <c r="O311" t="s">
        <v>2077</v>
      </c>
      <c r="P311" t="s">
        <v>2134</v>
      </c>
      <c r="Q311" t="s">
        <v>112</v>
      </c>
      <c r="R311" t="s">
        <v>2223</v>
      </c>
      <c r="S311" s="20" t="s">
        <v>103</v>
      </c>
    </row>
    <row r="312" spans="1:19">
      <c r="A312" s="8">
        <v>2035369</v>
      </c>
      <c r="B312" s="17">
        <v>45534</v>
      </c>
      <c r="C312" t="s">
        <v>2224</v>
      </c>
      <c r="D312" t="s">
        <v>2153</v>
      </c>
      <c r="E312" t="s">
        <v>2196</v>
      </c>
      <c r="F312" t="s">
        <v>2225</v>
      </c>
      <c r="G312" t="s">
        <v>147</v>
      </c>
      <c r="H312" t="s">
        <v>148</v>
      </c>
      <c r="I312" t="s">
        <v>94</v>
      </c>
      <c r="J312" s="28">
        <v>3000000</v>
      </c>
      <c r="K312" t="s">
        <v>209</v>
      </c>
      <c r="L312" t="s">
        <v>609</v>
      </c>
      <c r="M312" t="s">
        <v>2226</v>
      </c>
      <c r="N312" t="s">
        <v>2227</v>
      </c>
      <c r="O312" t="s">
        <v>503</v>
      </c>
      <c r="P312" t="s">
        <v>1058</v>
      </c>
      <c r="Q312" t="s">
        <v>609</v>
      </c>
      <c r="R312" t="s">
        <v>2228</v>
      </c>
      <c r="S312" s="20" t="s">
        <v>103</v>
      </c>
    </row>
    <row r="313" spans="1:19">
      <c r="A313" s="8">
        <v>2035386</v>
      </c>
      <c r="B313" s="17">
        <v>45534</v>
      </c>
      <c r="C313" t="s">
        <v>2229</v>
      </c>
      <c r="D313" t="s">
        <v>2153</v>
      </c>
      <c r="E313" t="s">
        <v>2196</v>
      </c>
      <c r="F313" t="s">
        <v>2230</v>
      </c>
      <c r="G313" t="s">
        <v>92</v>
      </c>
      <c r="H313" t="s">
        <v>93</v>
      </c>
      <c r="I313" t="s">
        <v>94</v>
      </c>
      <c r="J313" s="28">
        <v>3000000</v>
      </c>
      <c r="K313" t="s">
        <v>209</v>
      </c>
      <c r="L313" t="s">
        <v>2231</v>
      </c>
      <c r="M313" t="s">
        <v>1585</v>
      </c>
      <c r="N313" t="s">
        <v>1455</v>
      </c>
      <c r="O313" t="s">
        <v>2216</v>
      </c>
      <c r="P313" t="s">
        <v>878</v>
      </c>
      <c r="Q313" t="s">
        <v>163</v>
      </c>
      <c r="R313" t="s">
        <v>2232</v>
      </c>
      <c r="S313" s="20" t="s">
        <v>103</v>
      </c>
    </row>
    <row r="314" spans="1:19">
      <c r="A314" s="8">
        <v>2035417</v>
      </c>
      <c r="B314" s="17">
        <v>45534</v>
      </c>
      <c r="C314" t="s">
        <v>2233</v>
      </c>
      <c r="D314" t="s">
        <v>2153</v>
      </c>
      <c r="E314" t="s">
        <v>2196</v>
      </c>
      <c r="F314" t="s">
        <v>2234</v>
      </c>
      <c r="G314" t="s">
        <v>129</v>
      </c>
      <c r="H314" t="s">
        <v>107</v>
      </c>
      <c r="I314" t="s">
        <v>94</v>
      </c>
      <c r="J314" s="28">
        <v>3000000</v>
      </c>
      <c r="K314" t="s">
        <v>209</v>
      </c>
      <c r="L314" t="s">
        <v>502</v>
      </c>
      <c r="M314" t="s">
        <v>810</v>
      </c>
      <c r="N314" t="s">
        <v>545</v>
      </c>
      <c r="O314" t="s">
        <v>2145</v>
      </c>
      <c r="P314" t="s">
        <v>502</v>
      </c>
      <c r="Q314" t="s">
        <v>2235</v>
      </c>
      <c r="R314" t="s">
        <v>2236</v>
      </c>
      <c r="S314" s="20" t="s">
        <v>103</v>
      </c>
    </row>
    <row r="315" spans="1:19">
      <c r="A315" s="8">
        <v>2035456</v>
      </c>
      <c r="B315" s="17">
        <v>45534</v>
      </c>
      <c r="C315" t="s">
        <v>2237</v>
      </c>
      <c r="D315" t="s">
        <v>2153</v>
      </c>
      <c r="E315" t="s">
        <v>2171</v>
      </c>
      <c r="F315" t="s">
        <v>2238</v>
      </c>
      <c r="G315" t="s">
        <v>358</v>
      </c>
      <c r="H315" t="s">
        <v>148</v>
      </c>
      <c r="I315" t="s">
        <v>94</v>
      </c>
      <c r="J315" s="28">
        <v>3000000</v>
      </c>
      <c r="K315" t="s">
        <v>179</v>
      </c>
      <c r="L315" t="s">
        <v>1225</v>
      </c>
      <c r="M315" t="s">
        <v>2239</v>
      </c>
      <c r="N315" t="s">
        <v>2240</v>
      </c>
      <c r="O315" t="s">
        <v>1499</v>
      </c>
      <c r="P315" t="s">
        <v>611</v>
      </c>
      <c r="Q315" t="s">
        <v>2123</v>
      </c>
      <c r="R315" t="s">
        <v>2241</v>
      </c>
      <c r="S315" s="20" t="s">
        <v>103</v>
      </c>
    </row>
    <row r="316" spans="1:19">
      <c r="A316" s="8">
        <v>2035494</v>
      </c>
      <c r="B316" s="17">
        <v>45534</v>
      </c>
      <c r="C316" t="s">
        <v>1470</v>
      </c>
      <c r="D316" t="s">
        <v>2153</v>
      </c>
      <c r="E316" t="s">
        <v>2176</v>
      </c>
      <c r="F316" t="s">
        <v>2242</v>
      </c>
      <c r="G316" t="s">
        <v>92</v>
      </c>
      <c r="H316" t="s">
        <v>93</v>
      </c>
      <c r="I316" t="s">
        <v>94</v>
      </c>
      <c r="J316" s="28">
        <v>3000000</v>
      </c>
      <c r="K316" t="s">
        <v>313</v>
      </c>
      <c r="L316" t="s">
        <v>2243</v>
      </c>
      <c r="M316" t="s">
        <v>2244</v>
      </c>
      <c r="N316" t="s">
        <v>553</v>
      </c>
      <c r="O316" t="s">
        <v>602</v>
      </c>
      <c r="P316" t="s">
        <v>706</v>
      </c>
      <c r="Q316" t="s">
        <v>2245</v>
      </c>
      <c r="R316" t="s">
        <v>2246</v>
      </c>
      <c r="S316" s="20" t="s">
        <v>103</v>
      </c>
    </row>
    <row r="317" spans="1:19">
      <c r="A317" s="8">
        <v>2035500</v>
      </c>
      <c r="B317" s="17">
        <v>45534</v>
      </c>
      <c r="C317" t="s">
        <v>2247</v>
      </c>
      <c r="D317" t="s">
        <v>2153</v>
      </c>
      <c r="E317" t="s">
        <v>2176</v>
      </c>
      <c r="F317" t="s">
        <v>2248</v>
      </c>
      <c r="G317" t="s">
        <v>2249</v>
      </c>
      <c r="H317" t="s">
        <v>107</v>
      </c>
      <c r="I317" t="s">
        <v>208</v>
      </c>
      <c r="J317" s="28">
        <v>3000000</v>
      </c>
      <c r="K317" t="s">
        <v>313</v>
      </c>
      <c r="L317" t="s">
        <v>2250</v>
      </c>
      <c r="M317" t="s">
        <v>1046</v>
      </c>
      <c r="N317" t="s">
        <v>2251</v>
      </c>
      <c r="O317" t="s">
        <v>360</v>
      </c>
      <c r="P317" t="s">
        <v>2252</v>
      </c>
      <c r="Q317" t="s">
        <v>657</v>
      </c>
      <c r="R317" t="s">
        <v>2253</v>
      </c>
      <c r="S317" s="20" t="s">
        <v>103</v>
      </c>
    </row>
    <row r="318" spans="1:19">
      <c r="A318" s="8">
        <v>2035525</v>
      </c>
      <c r="B318" s="17">
        <v>45534</v>
      </c>
      <c r="C318" t="s">
        <v>1679</v>
      </c>
      <c r="D318" t="s">
        <v>2153</v>
      </c>
      <c r="E318" t="s">
        <v>2171</v>
      </c>
      <c r="F318" t="s">
        <v>2254</v>
      </c>
      <c r="G318" t="s">
        <v>411</v>
      </c>
      <c r="H318" t="s">
        <v>158</v>
      </c>
      <c r="I318" t="s">
        <v>94</v>
      </c>
      <c r="J318" s="28">
        <v>3000000</v>
      </c>
      <c r="K318" t="s">
        <v>179</v>
      </c>
      <c r="L318" t="s">
        <v>2255</v>
      </c>
      <c r="M318" t="s">
        <v>1682</v>
      </c>
      <c r="N318" t="s">
        <v>714</v>
      </c>
      <c r="O318" t="s">
        <v>959</v>
      </c>
      <c r="P318" t="s">
        <v>735</v>
      </c>
      <c r="Q318" t="s">
        <v>2256</v>
      </c>
      <c r="R318" t="s">
        <v>2257</v>
      </c>
      <c r="S318" s="20" t="s">
        <v>103</v>
      </c>
    </row>
    <row r="319" spans="1:19">
      <c r="A319" s="8">
        <v>2035912</v>
      </c>
      <c r="B319" s="17">
        <v>45566</v>
      </c>
      <c r="C319" t="s">
        <v>2258</v>
      </c>
      <c r="D319" t="s">
        <v>2259</v>
      </c>
      <c r="E319" t="s">
        <v>2260</v>
      </c>
      <c r="F319" t="s">
        <v>2261</v>
      </c>
      <c r="G319" t="s">
        <v>633</v>
      </c>
      <c r="H319" t="s">
        <v>107</v>
      </c>
      <c r="I319" t="s">
        <v>94</v>
      </c>
      <c r="J319" s="28">
        <v>5000000</v>
      </c>
      <c r="K319" t="s">
        <v>209</v>
      </c>
      <c r="L319" t="s">
        <v>691</v>
      </c>
      <c r="M319" t="s">
        <v>503</v>
      </c>
      <c r="N319" t="s">
        <v>1368</v>
      </c>
      <c r="O319" t="s">
        <v>2262</v>
      </c>
      <c r="P319" t="s">
        <v>2263</v>
      </c>
      <c r="Q319" t="s">
        <v>2264</v>
      </c>
      <c r="R319" t="s">
        <v>2265</v>
      </c>
      <c r="S319" s="20" t="s">
        <v>103</v>
      </c>
    </row>
    <row r="320" spans="1:19">
      <c r="A320" s="8">
        <v>2035975</v>
      </c>
      <c r="B320" s="17">
        <v>45566</v>
      </c>
      <c r="C320" t="s">
        <v>2266</v>
      </c>
      <c r="D320" t="s">
        <v>2259</v>
      </c>
      <c r="E320" t="s">
        <v>2260</v>
      </c>
      <c r="F320" t="s">
        <v>2267</v>
      </c>
      <c r="G320" t="s">
        <v>739</v>
      </c>
      <c r="H320" t="s">
        <v>107</v>
      </c>
      <c r="I320" t="s">
        <v>208</v>
      </c>
      <c r="J320" s="28">
        <v>5000000</v>
      </c>
      <c r="K320" t="s">
        <v>313</v>
      </c>
      <c r="L320" t="s">
        <v>2268</v>
      </c>
      <c r="M320" t="s">
        <v>450</v>
      </c>
      <c r="N320" t="s">
        <v>1389</v>
      </c>
      <c r="O320" t="s">
        <v>2269</v>
      </c>
      <c r="P320" t="s">
        <v>960</v>
      </c>
      <c r="Q320" t="s">
        <v>936</v>
      </c>
      <c r="R320" t="s">
        <v>2270</v>
      </c>
      <c r="S320" s="20" t="s">
        <v>103</v>
      </c>
    </row>
    <row r="321" spans="1:19">
      <c r="A321" s="8">
        <v>2036017</v>
      </c>
      <c r="B321" s="17">
        <v>45566</v>
      </c>
      <c r="C321" t="s">
        <v>2271</v>
      </c>
      <c r="D321" t="s">
        <v>2259</v>
      </c>
      <c r="E321" t="s">
        <v>2260</v>
      </c>
      <c r="F321" t="s">
        <v>2272</v>
      </c>
      <c r="G321" t="s">
        <v>294</v>
      </c>
      <c r="H321" t="s">
        <v>148</v>
      </c>
      <c r="I321" t="s">
        <v>94</v>
      </c>
      <c r="J321" s="28">
        <v>5000000</v>
      </c>
      <c r="K321" t="s">
        <v>179</v>
      </c>
      <c r="L321" t="s">
        <v>520</v>
      </c>
      <c r="M321" t="s">
        <v>110</v>
      </c>
      <c r="N321" t="s">
        <v>1499</v>
      </c>
      <c r="O321" t="s">
        <v>112</v>
      </c>
      <c r="P321" t="s">
        <v>520</v>
      </c>
      <c r="Q321" t="s">
        <v>2123</v>
      </c>
      <c r="R321" t="s">
        <v>2273</v>
      </c>
      <c r="S321" s="20" t="s">
        <v>103</v>
      </c>
    </row>
    <row r="322" spans="1:19">
      <c r="A322" s="8">
        <v>2036025</v>
      </c>
      <c r="B322" s="17">
        <v>45566</v>
      </c>
      <c r="C322" t="s">
        <v>2274</v>
      </c>
      <c r="D322" t="s">
        <v>2259</v>
      </c>
      <c r="E322" t="s">
        <v>2260</v>
      </c>
      <c r="F322" t="s">
        <v>2275</v>
      </c>
      <c r="G322" t="s">
        <v>106</v>
      </c>
      <c r="H322" t="s">
        <v>107</v>
      </c>
      <c r="I322" t="s">
        <v>94</v>
      </c>
      <c r="J322" s="28">
        <v>5000000</v>
      </c>
      <c r="K322" t="s">
        <v>209</v>
      </c>
      <c r="L322" t="s">
        <v>2276</v>
      </c>
      <c r="M322" t="s">
        <v>1276</v>
      </c>
      <c r="N322" t="s">
        <v>1003</v>
      </c>
      <c r="O322" t="s">
        <v>860</v>
      </c>
      <c r="P322" t="s">
        <v>501</v>
      </c>
      <c r="Q322" t="s">
        <v>2277</v>
      </c>
      <c r="R322" t="s">
        <v>2278</v>
      </c>
      <c r="S322" s="20" t="s">
        <v>103</v>
      </c>
    </row>
    <row r="323" spans="1:19">
      <c r="A323" s="8">
        <v>2036067</v>
      </c>
      <c r="B323" s="17">
        <v>45566</v>
      </c>
      <c r="C323" t="s">
        <v>1662</v>
      </c>
      <c r="D323" t="s">
        <v>2259</v>
      </c>
      <c r="E323" t="s">
        <v>2260</v>
      </c>
      <c r="F323" t="s">
        <v>2279</v>
      </c>
      <c r="G323" t="s">
        <v>147</v>
      </c>
      <c r="H323" t="s">
        <v>148</v>
      </c>
      <c r="I323" t="s">
        <v>94</v>
      </c>
      <c r="J323" s="28">
        <v>5000000</v>
      </c>
      <c r="K323" t="s">
        <v>95</v>
      </c>
      <c r="L323" t="s">
        <v>2280</v>
      </c>
      <c r="M323" t="s">
        <v>190</v>
      </c>
      <c r="N323" t="s">
        <v>307</v>
      </c>
      <c r="O323" t="s">
        <v>97</v>
      </c>
      <c r="P323" t="s">
        <v>101</v>
      </c>
      <c r="Q323" t="s">
        <v>2046</v>
      </c>
      <c r="R323" t="s">
        <v>2281</v>
      </c>
      <c r="S323" s="20" t="s">
        <v>103</v>
      </c>
    </row>
    <row r="324" spans="1:19">
      <c r="A324" s="8">
        <v>2036071</v>
      </c>
      <c r="B324" s="17">
        <v>45566</v>
      </c>
      <c r="C324" t="s">
        <v>2282</v>
      </c>
      <c r="D324" t="s">
        <v>2259</v>
      </c>
      <c r="E324" t="s">
        <v>2260</v>
      </c>
      <c r="F324" t="s">
        <v>2283</v>
      </c>
      <c r="G324" t="s">
        <v>129</v>
      </c>
      <c r="H324" t="s">
        <v>107</v>
      </c>
      <c r="I324" t="s">
        <v>94</v>
      </c>
      <c r="J324" s="28">
        <v>5000000</v>
      </c>
      <c r="K324" t="s">
        <v>313</v>
      </c>
      <c r="L324" t="s">
        <v>1180</v>
      </c>
      <c r="M324" t="s">
        <v>453</v>
      </c>
      <c r="N324" t="s">
        <v>2284</v>
      </c>
      <c r="O324" t="s">
        <v>2285</v>
      </c>
      <c r="P324" t="s">
        <v>193</v>
      </c>
      <c r="Q324" t="s">
        <v>936</v>
      </c>
      <c r="R324" t="s">
        <v>2286</v>
      </c>
      <c r="S324" s="20" t="s">
        <v>103</v>
      </c>
    </row>
    <row r="325" spans="1:19">
      <c r="A325" s="8">
        <v>2036089</v>
      </c>
      <c r="B325" s="17">
        <v>45566</v>
      </c>
      <c r="C325" t="s">
        <v>2287</v>
      </c>
      <c r="D325" t="s">
        <v>2259</v>
      </c>
      <c r="E325" t="s">
        <v>2260</v>
      </c>
      <c r="F325" t="s">
        <v>2288</v>
      </c>
      <c r="G325" t="s">
        <v>312</v>
      </c>
      <c r="H325" t="s">
        <v>107</v>
      </c>
      <c r="I325" t="s">
        <v>208</v>
      </c>
      <c r="J325" s="28">
        <v>5000000</v>
      </c>
      <c r="K325" t="s">
        <v>313</v>
      </c>
      <c r="L325" t="s">
        <v>2289</v>
      </c>
      <c r="M325" t="s">
        <v>2290</v>
      </c>
      <c r="N325" t="s">
        <v>317</v>
      </c>
      <c r="O325" t="s">
        <v>315</v>
      </c>
      <c r="P325" t="s">
        <v>823</v>
      </c>
      <c r="Q325" t="s">
        <v>2291</v>
      </c>
      <c r="R325" t="s">
        <v>2292</v>
      </c>
      <c r="S325" s="20" t="s">
        <v>103</v>
      </c>
    </row>
    <row r="326" spans="1:19">
      <c r="A326" s="8">
        <v>2036149</v>
      </c>
      <c r="B326" s="17">
        <v>45566</v>
      </c>
      <c r="C326" t="s">
        <v>2293</v>
      </c>
      <c r="D326" t="s">
        <v>2259</v>
      </c>
      <c r="E326" t="s">
        <v>2260</v>
      </c>
      <c r="F326" t="s">
        <v>2294</v>
      </c>
      <c r="G326" t="s">
        <v>119</v>
      </c>
      <c r="H326" t="s">
        <v>107</v>
      </c>
      <c r="I326" t="s">
        <v>94</v>
      </c>
      <c r="J326" s="28">
        <v>5000000</v>
      </c>
      <c r="K326" t="s">
        <v>209</v>
      </c>
      <c r="L326" t="s">
        <v>2295</v>
      </c>
      <c r="M326" t="s">
        <v>453</v>
      </c>
      <c r="N326" t="s">
        <v>2296</v>
      </c>
      <c r="O326" t="s">
        <v>840</v>
      </c>
      <c r="P326" t="s">
        <v>220</v>
      </c>
      <c r="Q326" t="s">
        <v>1114</v>
      </c>
      <c r="R326" t="s">
        <v>2297</v>
      </c>
      <c r="S326" s="20" t="s">
        <v>103</v>
      </c>
    </row>
    <row r="327" spans="1:19">
      <c r="A327" s="8">
        <v>2036191</v>
      </c>
      <c r="B327" s="17">
        <v>45566</v>
      </c>
      <c r="C327" t="s">
        <v>2298</v>
      </c>
      <c r="D327" t="s">
        <v>2259</v>
      </c>
      <c r="E327" t="s">
        <v>2260</v>
      </c>
      <c r="F327" t="s">
        <v>2299</v>
      </c>
      <c r="G327" t="s">
        <v>312</v>
      </c>
      <c r="H327" t="s">
        <v>107</v>
      </c>
      <c r="I327" t="s">
        <v>208</v>
      </c>
      <c r="J327" s="28">
        <v>5000000</v>
      </c>
      <c r="K327" t="s">
        <v>313</v>
      </c>
      <c r="L327" t="s">
        <v>2300</v>
      </c>
      <c r="M327" t="s">
        <v>2301</v>
      </c>
      <c r="N327" t="s">
        <v>569</v>
      </c>
      <c r="O327" t="s">
        <v>1263</v>
      </c>
      <c r="P327" t="s">
        <v>1321</v>
      </c>
      <c r="Q327" t="s">
        <v>1034</v>
      </c>
      <c r="R327" t="s">
        <v>2302</v>
      </c>
      <c r="S327" s="20" t="s">
        <v>103</v>
      </c>
    </row>
    <row r="328" spans="1:19">
      <c r="A328" s="8">
        <v>2036206</v>
      </c>
      <c r="B328" s="17">
        <v>45566</v>
      </c>
      <c r="C328" t="s">
        <v>2303</v>
      </c>
      <c r="D328" t="s">
        <v>2259</v>
      </c>
      <c r="E328" t="s">
        <v>2260</v>
      </c>
      <c r="F328" t="s">
        <v>2304</v>
      </c>
      <c r="G328" t="s">
        <v>358</v>
      </c>
      <c r="H328" t="s">
        <v>148</v>
      </c>
      <c r="I328" t="s">
        <v>94</v>
      </c>
      <c r="J328" s="28">
        <v>5000000</v>
      </c>
      <c r="K328" t="s">
        <v>179</v>
      </c>
      <c r="L328" t="s">
        <v>2305</v>
      </c>
      <c r="M328" t="s">
        <v>514</v>
      </c>
      <c r="N328" t="s">
        <v>2123</v>
      </c>
      <c r="O328" t="s">
        <v>2239</v>
      </c>
      <c r="P328" t="s">
        <v>869</v>
      </c>
      <c r="Q328" t="s">
        <v>2306</v>
      </c>
      <c r="R328" t="s">
        <v>2307</v>
      </c>
      <c r="S328" s="20" t="s">
        <v>103</v>
      </c>
    </row>
    <row r="329" spans="1:19">
      <c r="A329" s="8">
        <v>2044405</v>
      </c>
      <c r="B329" s="17">
        <v>45602</v>
      </c>
      <c r="C329" t="s">
        <v>2308</v>
      </c>
      <c r="D329" t="s">
        <v>2309</v>
      </c>
      <c r="E329" t="s">
        <v>2309</v>
      </c>
      <c r="F329" t="s">
        <v>2310</v>
      </c>
      <c r="G329" t="s">
        <v>2311</v>
      </c>
      <c r="H329" t="s">
        <v>148</v>
      </c>
      <c r="I329" t="s">
        <v>94</v>
      </c>
      <c r="J329" s="28">
        <v>9206.6200000000008</v>
      </c>
      <c r="K329" t="s">
        <v>2312</v>
      </c>
      <c r="L329" t="s">
        <v>2312</v>
      </c>
      <c r="M329" t="s">
        <v>2312</v>
      </c>
      <c r="N329" t="s">
        <v>2312</v>
      </c>
      <c r="O329" t="s">
        <v>2312</v>
      </c>
      <c r="P329" t="s">
        <v>2312</v>
      </c>
      <c r="Q329" t="s">
        <v>2312</v>
      </c>
      <c r="R329" t="s">
        <v>2312</v>
      </c>
      <c r="S329" s="20" t="s">
        <v>103</v>
      </c>
    </row>
    <row r="330" spans="1:19">
      <c r="A330" s="8">
        <v>2044406</v>
      </c>
      <c r="B330" s="17">
        <v>45602</v>
      </c>
      <c r="C330" t="s">
        <v>2313</v>
      </c>
      <c r="D330" t="s">
        <v>2309</v>
      </c>
      <c r="E330" t="s">
        <v>2309</v>
      </c>
      <c r="F330" t="s">
        <v>2310</v>
      </c>
      <c r="G330" t="s">
        <v>167</v>
      </c>
      <c r="H330" t="s">
        <v>168</v>
      </c>
      <c r="I330" t="s">
        <v>94</v>
      </c>
      <c r="J330" s="28">
        <v>233934.66</v>
      </c>
      <c r="K330" t="s">
        <v>2312</v>
      </c>
      <c r="L330" t="s">
        <v>2312</v>
      </c>
      <c r="M330" t="s">
        <v>2312</v>
      </c>
      <c r="N330" t="s">
        <v>2312</v>
      </c>
      <c r="O330" t="s">
        <v>2312</v>
      </c>
      <c r="P330" t="s">
        <v>2312</v>
      </c>
      <c r="Q330" t="s">
        <v>2312</v>
      </c>
      <c r="R330" t="s">
        <v>2312</v>
      </c>
      <c r="S330" s="20" t="s">
        <v>103</v>
      </c>
    </row>
    <row r="331" spans="1:19">
      <c r="A331" s="8">
        <v>2044408</v>
      </c>
      <c r="B331" s="17">
        <v>45602</v>
      </c>
      <c r="C331" t="s">
        <v>2314</v>
      </c>
      <c r="D331" t="s">
        <v>2309</v>
      </c>
      <c r="E331" t="s">
        <v>2309</v>
      </c>
      <c r="F331" t="s">
        <v>2310</v>
      </c>
      <c r="G331" t="s">
        <v>901</v>
      </c>
      <c r="H331" t="s">
        <v>107</v>
      </c>
      <c r="I331" t="s">
        <v>208</v>
      </c>
      <c r="J331" s="28">
        <v>192584.69</v>
      </c>
      <c r="K331" t="s">
        <v>2312</v>
      </c>
      <c r="L331" t="s">
        <v>2312</v>
      </c>
      <c r="M331" t="s">
        <v>2312</v>
      </c>
      <c r="N331" t="s">
        <v>2312</v>
      </c>
      <c r="O331" t="s">
        <v>2312</v>
      </c>
      <c r="P331" t="s">
        <v>2312</v>
      </c>
      <c r="Q331" t="s">
        <v>2312</v>
      </c>
      <c r="R331" t="s">
        <v>2312</v>
      </c>
      <c r="S331" s="20" t="s">
        <v>103</v>
      </c>
    </row>
    <row r="332" spans="1:19">
      <c r="A332" s="8">
        <v>2044409</v>
      </c>
      <c r="B332" s="17">
        <v>45602</v>
      </c>
      <c r="C332" t="s">
        <v>2315</v>
      </c>
      <c r="D332" t="s">
        <v>2309</v>
      </c>
      <c r="E332" t="s">
        <v>2309</v>
      </c>
      <c r="F332" t="s">
        <v>2310</v>
      </c>
      <c r="G332" t="s">
        <v>484</v>
      </c>
      <c r="H332" t="s">
        <v>93</v>
      </c>
      <c r="I332" t="s">
        <v>94</v>
      </c>
      <c r="J332" s="28">
        <v>19370.23</v>
      </c>
      <c r="K332" t="s">
        <v>2312</v>
      </c>
      <c r="L332" t="s">
        <v>2312</v>
      </c>
      <c r="M332" t="s">
        <v>2312</v>
      </c>
      <c r="N332" t="s">
        <v>2312</v>
      </c>
      <c r="O332" t="s">
        <v>2312</v>
      </c>
      <c r="P332" t="s">
        <v>2312</v>
      </c>
      <c r="Q332" t="s">
        <v>2312</v>
      </c>
      <c r="R332" t="s">
        <v>2312</v>
      </c>
      <c r="S332" s="20" t="s">
        <v>103</v>
      </c>
    </row>
    <row r="333" spans="1:19">
      <c r="A333" s="8">
        <v>2044410</v>
      </c>
      <c r="B333" s="17">
        <v>45602</v>
      </c>
      <c r="C333" t="s">
        <v>2316</v>
      </c>
      <c r="D333" t="s">
        <v>2309</v>
      </c>
      <c r="E333" t="s">
        <v>2309</v>
      </c>
      <c r="F333" t="s">
        <v>2310</v>
      </c>
      <c r="G333" t="s">
        <v>731</v>
      </c>
      <c r="H333" t="s">
        <v>107</v>
      </c>
      <c r="I333" t="s">
        <v>208</v>
      </c>
      <c r="J333" s="28">
        <v>139519.82999999999</v>
      </c>
      <c r="K333" t="s">
        <v>2312</v>
      </c>
      <c r="L333" t="s">
        <v>2312</v>
      </c>
      <c r="M333" t="s">
        <v>2312</v>
      </c>
      <c r="N333" t="s">
        <v>2312</v>
      </c>
      <c r="O333" t="s">
        <v>2312</v>
      </c>
      <c r="P333" t="s">
        <v>2312</v>
      </c>
      <c r="Q333" t="s">
        <v>2312</v>
      </c>
      <c r="R333" t="s">
        <v>2312</v>
      </c>
      <c r="S333" s="20" t="s">
        <v>103</v>
      </c>
    </row>
    <row r="334" spans="1:19">
      <c r="A334" s="8">
        <v>2044411</v>
      </c>
      <c r="B334" s="17">
        <v>45602</v>
      </c>
      <c r="C334" t="s">
        <v>2317</v>
      </c>
      <c r="D334" t="s">
        <v>2309</v>
      </c>
      <c r="E334" t="s">
        <v>2309</v>
      </c>
      <c r="F334" t="s">
        <v>2310</v>
      </c>
      <c r="G334" t="s">
        <v>2318</v>
      </c>
      <c r="H334" t="s">
        <v>93</v>
      </c>
      <c r="I334" t="s">
        <v>94</v>
      </c>
      <c r="J334" s="28">
        <v>21556.39</v>
      </c>
      <c r="K334" t="s">
        <v>2312</v>
      </c>
      <c r="L334" t="s">
        <v>2312</v>
      </c>
      <c r="M334" t="s">
        <v>2312</v>
      </c>
      <c r="N334" t="s">
        <v>2312</v>
      </c>
      <c r="O334" t="s">
        <v>2312</v>
      </c>
      <c r="P334" t="s">
        <v>2312</v>
      </c>
      <c r="Q334" t="s">
        <v>2312</v>
      </c>
      <c r="R334" t="s">
        <v>2312</v>
      </c>
      <c r="S334" s="20" t="s">
        <v>103</v>
      </c>
    </row>
    <row r="335" spans="1:19">
      <c r="A335" s="8">
        <v>2044413</v>
      </c>
      <c r="B335" s="17">
        <v>45602</v>
      </c>
      <c r="C335" t="s">
        <v>2319</v>
      </c>
      <c r="D335" t="s">
        <v>2309</v>
      </c>
      <c r="E335" t="s">
        <v>2309</v>
      </c>
      <c r="F335" t="s">
        <v>2310</v>
      </c>
      <c r="G335" t="s">
        <v>2320</v>
      </c>
      <c r="H335" t="s">
        <v>107</v>
      </c>
      <c r="I335" t="s">
        <v>208</v>
      </c>
      <c r="J335" s="28">
        <v>42425.01</v>
      </c>
      <c r="K335" t="s">
        <v>2312</v>
      </c>
      <c r="L335" t="s">
        <v>2312</v>
      </c>
      <c r="M335" t="s">
        <v>2312</v>
      </c>
      <c r="N335" t="s">
        <v>2312</v>
      </c>
      <c r="O335" t="s">
        <v>2312</v>
      </c>
      <c r="P335" t="s">
        <v>2312</v>
      </c>
      <c r="Q335" t="s">
        <v>2312</v>
      </c>
      <c r="R335" t="s">
        <v>2312</v>
      </c>
      <c r="S335" s="20" t="s">
        <v>103</v>
      </c>
    </row>
    <row r="336" spans="1:19">
      <c r="A336" s="8">
        <v>2044414</v>
      </c>
      <c r="B336" s="17">
        <v>45602</v>
      </c>
      <c r="C336" t="s">
        <v>2321</v>
      </c>
      <c r="D336" t="s">
        <v>2309</v>
      </c>
      <c r="E336" t="s">
        <v>2309</v>
      </c>
      <c r="F336" t="s">
        <v>2310</v>
      </c>
      <c r="G336" t="s">
        <v>2322</v>
      </c>
      <c r="H336" t="s">
        <v>207</v>
      </c>
      <c r="I336" t="s">
        <v>94</v>
      </c>
      <c r="J336" s="28">
        <v>12544.1</v>
      </c>
      <c r="K336" t="s">
        <v>2312</v>
      </c>
      <c r="L336" t="s">
        <v>2312</v>
      </c>
      <c r="M336" t="s">
        <v>2312</v>
      </c>
      <c r="N336" t="s">
        <v>2312</v>
      </c>
      <c r="O336" t="s">
        <v>2312</v>
      </c>
      <c r="P336" t="s">
        <v>2312</v>
      </c>
      <c r="Q336" t="s">
        <v>2312</v>
      </c>
      <c r="R336" t="s">
        <v>2312</v>
      </c>
      <c r="S336" s="20" t="s">
        <v>103</v>
      </c>
    </row>
    <row r="337" spans="1:19">
      <c r="A337" s="8">
        <v>2044418</v>
      </c>
      <c r="B337" s="17">
        <v>45602</v>
      </c>
      <c r="C337" t="s">
        <v>2323</v>
      </c>
      <c r="D337" t="s">
        <v>2309</v>
      </c>
      <c r="E337" t="s">
        <v>2309</v>
      </c>
      <c r="F337" t="s">
        <v>2310</v>
      </c>
      <c r="G337" t="s">
        <v>2324</v>
      </c>
      <c r="H337" t="s">
        <v>148</v>
      </c>
      <c r="I337" t="s">
        <v>94</v>
      </c>
      <c r="J337" s="28">
        <v>5718.58</v>
      </c>
      <c r="K337" t="s">
        <v>2312</v>
      </c>
      <c r="L337" t="s">
        <v>2312</v>
      </c>
      <c r="M337" t="s">
        <v>2312</v>
      </c>
      <c r="N337" t="s">
        <v>2312</v>
      </c>
      <c r="O337" t="s">
        <v>2312</v>
      </c>
      <c r="P337" t="s">
        <v>2312</v>
      </c>
      <c r="Q337" t="s">
        <v>2312</v>
      </c>
      <c r="R337" t="s">
        <v>2312</v>
      </c>
      <c r="S337" s="20" t="s">
        <v>103</v>
      </c>
    </row>
    <row r="338" spans="1:19">
      <c r="A338" s="8">
        <v>2044419</v>
      </c>
      <c r="B338" s="17">
        <v>45602</v>
      </c>
      <c r="C338" t="s">
        <v>2325</v>
      </c>
      <c r="D338" t="s">
        <v>2309</v>
      </c>
      <c r="E338" t="s">
        <v>2309</v>
      </c>
      <c r="F338" t="s">
        <v>2310</v>
      </c>
      <c r="G338" t="s">
        <v>235</v>
      </c>
      <c r="H338" t="s">
        <v>178</v>
      </c>
      <c r="I338" t="s">
        <v>94</v>
      </c>
      <c r="J338" s="28">
        <v>77481.740000000005</v>
      </c>
      <c r="K338" t="s">
        <v>2312</v>
      </c>
      <c r="L338" t="s">
        <v>2312</v>
      </c>
      <c r="M338" t="s">
        <v>2312</v>
      </c>
      <c r="N338" t="s">
        <v>2312</v>
      </c>
      <c r="O338" t="s">
        <v>2312</v>
      </c>
      <c r="P338" t="s">
        <v>2312</v>
      </c>
      <c r="Q338" t="s">
        <v>2312</v>
      </c>
      <c r="R338" t="s">
        <v>2312</v>
      </c>
      <c r="S338" s="20" t="s">
        <v>103</v>
      </c>
    </row>
    <row r="339" spans="1:19">
      <c r="A339" s="8">
        <v>2044420</v>
      </c>
      <c r="B339" s="17">
        <v>45602</v>
      </c>
      <c r="C339" t="s">
        <v>2326</v>
      </c>
      <c r="D339" t="s">
        <v>2309</v>
      </c>
      <c r="E339" t="s">
        <v>2309</v>
      </c>
      <c r="F339" t="s">
        <v>2310</v>
      </c>
      <c r="G339" t="s">
        <v>633</v>
      </c>
      <c r="H339" t="s">
        <v>107</v>
      </c>
      <c r="I339" t="s">
        <v>94</v>
      </c>
      <c r="J339" s="28">
        <v>159546.39000000001</v>
      </c>
      <c r="K339" t="s">
        <v>2312</v>
      </c>
      <c r="L339" t="s">
        <v>2312</v>
      </c>
      <c r="M339" t="s">
        <v>2312</v>
      </c>
      <c r="N339" t="s">
        <v>2312</v>
      </c>
      <c r="O339" t="s">
        <v>2312</v>
      </c>
      <c r="P339" t="s">
        <v>2312</v>
      </c>
      <c r="Q339" t="s">
        <v>2312</v>
      </c>
      <c r="R339" t="s">
        <v>2312</v>
      </c>
      <c r="S339" s="20" t="s">
        <v>103</v>
      </c>
    </row>
    <row r="340" spans="1:19">
      <c r="A340" s="8">
        <v>2044421</v>
      </c>
      <c r="B340" s="17">
        <v>45602</v>
      </c>
      <c r="C340" t="s">
        <v>2327</v>
      </c>
      <c r="D340" t="s">
        <v>2309</v>
      </c>
      <c r="E340" t="s">
        <v>2309</v>
      </c>
      <c r="F340" t="s">
        <v>2310</v>
      </c>
      <c r="G340" t="s">
        <v>2143</v>
      </c>
      <c r="H340" t="s">
        <v>178</v>
      </c>
      <c r="I340" t="s">
        <v>94</v>
      </c>
      <c r="J340" s="28">
        <v>30239.17</v>
      </c>
      <c r="K340" t="s">
        <v>2312</v>
      </c>
      <c r="L340" t="s">
        <v>2312</v>
      </c>
      <c r="M340" t="s">
        <v>2312</v>
      </c>
      <c r="N340" t="s">
        <v>2312</v>
      </c>
      <c r="O340" t="s">
        <v>2312</v>
      </c>
      <c r="P340" t="s">
        <v>2312</v>
      </c>
      <c r="Q340" t="s">
        <v>2312</v>
      </c>
      <c r="R340" t="s">
        <v>2312</v>
      </c>
      <c r="S340" s="20" t="s">
        <v>103</v>
      </c>
    </row>
    <row r="341" spans="1:19">
      <c r="A341" s="8">
        <v>2044422</v>
      </c>
      <c r="B341" s="17">
        <v>45602</v>
      </c>
      <c r="C341" t="s">
        <v>2328</v>
      </c>
      <c r="D341" t="s">
        <v>2309</v>
      </c>
      <c r="E341" t="s">
        <v>2309</v>
      </c>
      <c r="F341" t="s">
        <v>2310</v>
      </c>
      <c r="G341" t="s">
        <v>157</v>
      </c>
      <c r="H341" t="s">
        <v>158</v>
      </c>
      <c r="I341" t="s">
        <v>94</v>
      </c>
      <c r="J341" s="28">
        <v>207356.39</v>
      </c>
      <c r="K341" t="s">
        <v>2312</v>
      </c>
      <c r="L341" t="s">
        <v>2312</v>
      </c>
      <c r="M341" t="s">
        <v>2312</v>
      </c>
      <c r="N341" t="s">
        <v>2312</v>
      </c>
      <c r="O341" t="s">
        <v>2312</v>
      </c>
      <c r="P341" t="s">
        <v>2312</v>
      </c>
      <c r="Q341" t="s">
        <v>2312</v>
      </c>
      <c r="R341" t="s">
        <v>2312</v>
      </c>
      <c r="S341" s="20" t="s">
        <v>103</v>
      </c>
    </row>
    <row r="342" spans="1:19">
      <c r="A342" s="8">
        <v>2044423</v>
      </c>
      <c r="B342" s="17">
        <v>45602</v>
      </c>
      <c r="C342" t="s">
        <v>2329</v>
      </c>
      <c r="D342" t="s">
        <v>2309</v>
      </c>
      <c r="E342" t="s">
        <v>2309</v>
      </c>
      <c r="F342" t="s">
        <v>2310</v>
      </c>
      <c r="G342" t="s">
        <v>2330</v>
      </c>
      <c r="H342" t="s">
        <v>107</v>
      </c>
      <c r="I342" t="s">
        <v>208</v>
      </c>
      <c r="J342" s="28">
        <v>12465.26</v>
      </c>
      <c r="K342" t="s">
        <v>2312</v>
      </c>
      <c r="L342" t="s">
        <v>2312</v>
      </c>
      <c r="M342" t="s">
        <v>2312</v>
      </c>
      <c r="N342" t="s">
        <v>2312</v>
      </c>
      <c r="O342" t="s">
        <v>2312</v>
      </c>
      <c r="P342" t="s">
        <v>2312</v>
      </c>
      <c r="Q342" t="s">
        <v>2312</v>
      </c>
      <c r="R342" t="s">
        <v>2312</v>
      </c>
      <c r="S342" s="20" t="s">
        <v>103</v>
      </c>
    </row>
    <row r="343" spans="1:19">
      <c r="A343" s="8">
        <v>2044424</v>
      </c>
      <c r="B343" s="17">
        <v>45602</v>
      </c>
      <c r="C343" t="s">
        <v>2331</v>
      </c>
      <c r="D343" t="s">
        <v>2309</v>
      </c>
      <c r="E343" t="s">
        <v>2309</v>
      </c>
      <c r="F343" t="s">
        <v>2310</v>
      </c>
      <c r="G343" t="s">
        <v>1083</v>
      </c>
      <c r="H343" t="s">
        <v>93</v>
      </c>
      <c r="I343" t="s">
        <v>94</v>
      </c>
      <c r="J343" s="28">
        <v>133160.19</v>
      </c>
      <c r="K343" t="s">
        <v>2312</v>
      </c>
      <c r="L343" t="s">
        <v>2312</v>
      </c>
      <c r="M343" t="s">
        <v>2312</v>
      </c>
      <c r="N343" t="s">
        <v>2312</v>
      </c>
      <c r="O343" t="s">
        <v>2312</v>
      </c>
      <c r="P343" t="s">
        <v>2312</v>
      </c>
      <c r="Q343" t="s">
        <v>2312</v>
      </c>
      <c r="R343" t="s">
        <v>2312</v>
      </c>
      <c r="S343" s="20" t="s">
        <v>103</v>
      </c>
    </row>
    <row r="344" spans="1:19">
      <c r="A344" s="8">
        <v>2044425</v>
      </c>
      <c r="B344" s="17">
        <v>45602</v>
      </c>
      <c r="C344" t="s">
        <v>2332</v>
      </c>
      <c r="D344" t="s">
        <v>2309</v>
      </c>
      <c r="E344" t="s">
        <v>2309</v>
      </c>
      <c r="F344" t="s">
        <v>2310</v>
      </c>
      <c r="G344" t="s">
        <v>2333</v>
      </c>
      <c r="H344" t="s">
        <v>148</v>
      </c>
      <c r="I344" t="s">
        <v>208</v>
      </c>
      <c r="J344" s="28">
        <v>14420.77</v>
      </c>
      <c r="K344" t="s">
        <v>2312</v>
      </c>
      <c r="L344" t="s">
        <v>2312</v>
      </c>
      <c r="M344" t="s">
        <v>2312</v>
      </c>
      <c r="N344" t="s">
        <v>2312</v>
      </c>
      <c r="O344" t="s">
        <v>2312</v>
      </c>
      <c r="P344" t="s">
        <v>2312</v>
      </c>
      <c r="Q344" t="s">
        <v>2312</v>
      </c>
      <c r="R344" t="s">
        <v>2312</v>
      </c>
      <c r="S344" s="20" t="s">
        <v>103</v>
      </c>
    </row>
    <row r="345" spans="1:19">
      <c r="A345" s="8">
        <v>2044426</v>
      </c>
      <c r="B345" s="17">
        <v>45602</v>
      </c>
      <c r="C345" t="s">
        <v>2334</v>
      </c>
      <c r="D345" t="s">
        <v>2309</v>
      </c>
      <c r="E345" t="s">
        <v>2309</v>
      </c>
      <c r="F345" t="s">
        <v>2310</v>
      </c>
      <c r="G345" t="s">
        <v>2335</v>
      </c>
      <c r="H345" t="s">
        <v>107</v>
      </c>
      <c r="I345" t="s">
        <v>208</v>
      </c>
      <c r="J345" s="28">
        <v>10996.77</v>
      </c>
      <c r="K345" t="s">
        <v>2312</v>
      </c>
      <c r="L345" t="s">
        <v>2312</v>
      </c>
      <c r="M345" t="s">
        <v>2312</v>
      </c>
      <c r="N345" t="s">
        <v>2312</v>
      </c>
      <c r="O345" t="s">
        <v>2312</v>
      </c>
      <c r="P345" t="s">
        <v>2312</v>
      </c>
      <c r="Q345" t="s">
        <v>2312</v>
      </c>
      <c r="R345" t="s">
        <v>2312</v>
      </c>
      <c r="S345" s="20" t="s">
        <v>103</v>
      </c>
    </row>
    <row r="346" spans="1:19">
      <c r="A346" s="8">
        <v>2044427</v>
      </c>
      <c r="B346" s="17">
        <v>45602</v>
      </c>
      <c r="C346" t="s">
        <v>2336</v>
      </c>
      <c r="D346" t="s">
        <v>2309</v>
      </c>
      <c r="E346" t="s">
        <v>2309</v>
      </c>
      <c r="F346" t="s">
        <v>2310</v>
      </c>
      <c r="G346" t="s">
        <v>139</v>
      </c>
      <c r="H346" t="s">
        <v>93</v>
      </c>
      <c r="I346" t="s">
        <v>94</v>
      </c>
      <c r="J346" s="28">
        <v>73182.789999999994</v>
      </c>
      <c r="K346" t="s">
        <v>2312</v>
      </c>
      <c r="L346" t="s">
        <v>2312</v>
      </c>
      <c r="M346" t="s">
        <v>2312</v>
      </c>
      <c r="N346" t="s">
        <v>2312</v>
      </c>
      <c r="O346" t="s">
        <v>2312</v>
      </c>
      <c r="P346" t="s">
        <v>2312</v>
      </c>
      <c r="Q346" t="s">
        <v>2312</v>
      </c>
      <c r="R346" t="s">
        <v>2312</v>
      </c>
      <c r="S346" s="20" t="s">
        <v>103</v>
      </c>
    </row>
    <row r="347" spans="1:19">
      <c r="A347" s="8">
        <v>2044428</v>
      </c>
      <c r="B347" s="17">
        <v>45602</v>
      </c>
      <c r="C347" t="s">
        <v>2337</v>
      </c>
      <c r="D347" t="s">
        <v>2309</v>
      </c>
      <c r="E347" t="s">
        <v>2309</v>
      </c>
      <c r="F347" t="s">
        <v>2310</v>
      </c>
      <c r="G347" t="s">
        <v>129</v>
      </c>
      <c r="H347" t="s">
        <v>107</v>
      </c>
      <c r="I347" t="s">
        <v>94</v>
      </c>
      <c r="J347" s="28">
        <v>152152.91</v>
      </c>
      <c r="K347" t="s">
        <v>2312</v>
      </c>
      <c r="L347" t="s">
        <v>2312</v>
      </c>
      <c r="M347" t="s">
        <v>2312</v>
      </c>
      <c r="N347" t="s">
        <v>2312</v>
      </c>
      <c r="O347" t="s">
        <v>2312</v>
      </c>
      <c r="P347" t="s">
        <v>2312</v>
      </c>
      <c r="Q347" t="s">
        <v>2312</v>
      </c>
      <c r="R347" t="s">
        <v>2312</v>
      </c>
      <c r="S347" s="20" t="s">
        <v>103</v>
      </c>
    </row>
    <row r="348" spans="1:19">
      <c r="A348" s="8">
        <v>2044429</v>
      </c>
      <c r="B348" s="17">
        <v>45602</v>
      </c>
      <c r="C348" t="s">
        <v>2338</v>
      </c>
      <c r="D348" t="s">
        <v>2309</v>
      </c>
      <c r="E348" t="s">
        <v>2309</v>
      </c>
      <c r="F348" t="s">
        <v>2310</v>
      </c>
      <c r="G348" t="s">
        <v>188</v>
      </c>
      <c r="H348" t="s">
        <v>148</v>
      </c>
      <c r="I348" t="s">
        <v>94</v>
      </c>
      <c r="J348" s="28">
        <v>169785.35</v>
      </c>
      <c r="K348" t="s">
        <v>2312</v>
      </c>
      <c r="L348" t="s">
        <v>2312</v>
      </c>
      <c r="M348" t="s">
        <v>2312</v>
      </c>
      <c r="N348" t="s">
        <v>2312</v>
      </c>
      <c r="O348" t="s">
        <v>2312</v>
      </c>
      <c r="P348" t="s">
        <v>2312</v>
      </c>
      <c r="Q348" t="s">
        <v>2312</v>
      </c>
      <c r="R348" t="s">
        <v>2312</v>
      </c>
      <c r="S348" s="20" t="s">
        <v>103</v>
      </c>
    </row>
    <row r="349" spans="1:19">
      <c r="A349" s="8">
        <v>2044430</v>
      </c>
      <c r="B349" s="17">
        <v>45602</v>
      </c>
      <c r="C349" t="s">
        <v>2339</v>
      </c>
      <c r="D349" t="s">
        <v>2309</v>
      </c>
      <c r="E349" t="s">
        <v>2309</v>
      </c>
      <c r="F349" t="s">
        <v>2310</v>
      </c>
      <c r="G349" t="s">
        <v>2340</v>
      </c>
      <c r="H349" t="s">
        <v>107</v>
      </c>
      <c r="I349" t="s">
        <v>2341</v>
      </c>
      <c r="J349" s="28">
        <v>10657.43</v>
      </c>
      <c r="K349" t="s">
        <v>2312</v>
      </c>
      <c r="L349" t="s">
        <v>2312</v>
      </c>
      <c r="M349" t="s">
        <v>2312</v>
      </c>
      <c r="N349" t="s">
        <v>2312</v>
      </c>
      <c r="O349" t="s">
        <v>2312</v>
      </c>
      <c r="P349" t="s">
        <v>2312</v>
      </c>
      <c r="Q349" t="s">
        <v>2312</v>
      </c>
      <c r="R349" t="s">
        <v>2312</v>
      </c>
      <c r="S349" s="20" t="s">
        <v>103</v>
      </c>
    </row>
    <row r="350" spans="1:19">
      <c r="A350" s="8">
        <v>2044431</v>
      </c>
      <c r="B350" s="17">
        <v>45602</v>
      </c>
      <c r="C350" t="s">
        <v>2342</v>
      </c>
      <c r="D350" t="s">
        <v>2309</v>
      </c>
      <c r="E350" t="s">
        <v>2309</v>
      </c>
      <c r="F350" t="s">
        <v>2310</v>
      </c>
      <c r="G350" t="s">
        <v>206</v>
      </c>
      <c r="H350" t="s">
        <v>207</v>
      </c>
      <c r="I350" t="s">
        <v>208</v>
      </c>
      <c r="J350" s="28">
        <v>135729.24</v>
      </c>
      <c r="K350" t="s">
        <v>2312</v>
      </c>
      <c r="L350" t="s">
        <v>2312</v>
      </c>
      <c r="M350" t="s">
        <v>2312</v>
      </c>
      <c r="N350" t="s">
        <v>2312</v>
      </c>
      <c r="O350" t="s">
        <v>2312</v>
      </c>
      <c r="P350" t="s">
        <v>2312</v>
      </c>
      <c r="Q350" t="s">
        <v>2312</v>
      </c>
      <c r="R350" t="s">
        <v>2312</v>
      </c>
      <c r="S350" s="20" t="s">
        <v>103</v>
      </c>
    </row>
    <row r="351" spans="1:19">
      <c r="A351" s="8">
        <v>2044432</v>
      </c>
      <c r="B351" s="17">
        <v>45602</v>
      </c>
      <c r="C351" t="s">
        <v>2343</v>
      </c>
      <c r="D351" t="s">
        <v>2309</v>
      </c>
      <c r="E351" t="s">
        <v>2309</v>
      </c>
      <c r="F351" t="s">
        <v>2310</v>
      </c>
      <c r="G351" t="s">
        <v>106</v>
      </c>
      <c r="H351" t="s">
        <v>107</v>
      </c>
      <c r="I351" t="s">
        <v>94</v>
      </c>
      <c r="J351" s="28">
        <v>300000</v>
      </c>
      <c r="K351" t="s">
        <v>2312</v>
      </c>
      <c r="L351" t="s">
        <v>2312</v>
      </c>
      <c r="M351" t="s">
        <v>2312</v>
      </c>
      <c r="N351" t="s">
        <v>2312</v>
      </c>
      <c r="O351" t="s">
        <v>2312</v>
      </c>
      <c r="P351" t="s">
        <v>2312</v>
      </c>
      <c r="Q351" t="s">
        <v>2312</v>
      </c>
      <c r="R351" t="s">
        <v>2312</v>
      </c>
      <c r="S351" s="20" t="s">
        <v>103</v>
      </c>
    </row>
    <row r="352" spans="1:19">
      <c r="A352" s="8">
        <v>2044433</v>
      </c>
      <c r="B352" s="17">
        <v>45602</v>
      </c>
      <c r="C352" t="s">
        <v>2344</v>
      </c>
      <c r="D352" t="s">
        <v>2309</v>
      </c>
      <c r="E352" t="s">
        <v>2309</v>
      </c>
      <c r="F352" t="s">
        <v>2310</v>
      </c>
      <c r="G352" t="s">
        <v>739</v>
      </c>
      <c r="H352" t="s">
        <v>107</v>
      </c>
      <c r="I352" t="s">
        <v>208</v>
      </c>
      <c r="J352" s="28">
        <v>300000</v>
      </c>
      <c r="K352" t="s">
        <v>2312</v>
      </c>
      <c r="L352" t="s">
        <v>2312</v>
      </c>
      <c r="M352" t="s">
        <v>2312</v>
      </c>
      <c r="N352" t="s">
        <v>2312</v>
      </c>
      <c r="O352" t="s">
        <v>2312</v>
      </c>
      <c r="P352" t="s">
        <v>2312</v>
      </c>
      <c r="Q352" t="s">
        <v>2312</v>
      </c>
      <c r="R352" t="s">
        <v>2312</v>
      </c>
      <c r="S352" s="20" t="s">
        <v>103</v>
      </c>
    </row>
    <row r="353" spans="1:19">
      <c r="A353" s="8">
        <v>2044434</v>
      </c>
      <c r="B353" s="17">
        <v>45602</v>
      </c>
      <c r="C353" t="s">
        <v>2345</v>
      </c>
      <c r="D353" t="s">
        <v>2309</v>
      </c>
      <c r="E353" t="s">
        <v>2309</v>
      </c>
      <c r="F353" t="s">
        <v>2310</v>
      </c>
      <c r="G353" t="s">
        <v>2346</v>
      </c>
      <c r="H353" t="s">
        <v>178</v>
      </c>
      <c r="I353" t="s">
        <v>94</v>
      </c>
      <c r="J353" s="28">
        <v>22543.69</v>
      </c>
      <c r="K353" t="s">
        <v>2312</v>
      </c>
      <c r="L353" t="s">
        <v>2312</v>
      </c>
      <c r="M353" t="s">
        <v>2312</v>
      </c>
      <c r="N353" t="s">
        <v>2312</v>
      </c>
      <c r="O353" t="s">
        <v>2312</v>
      </c>
      <c r="P353" t="s">
        <v>2312</v>
      </c>
      <c r="Q353" t="s">
        <v>2312</v>
      </c>
      <c r="R353" t="s">
        <v>2312</v>
      </c>
      <c r="S353" s="20" t="s">
        <v>103</v>
      </c>
    </row>
    <row r="354" spans="1:19">
      <c r="A354" s="8">
        <v>2044435</v>
      </c>
      <c r="B354" s="17">
        <v>45602</v>
      </c>
      <c r="C354" t="s">
        <v>2347</v>
      </c>
      <c r="D354" t="s">
        <v>2309</v>
      </c>
      <c r="E354" t="s">
        <v>2309</v>
      </c>
      <c r="F354" t="s">
        <v>2310</v>
      </c>
      <c r="G354" t="s">
        <v>2348</v>
      </c>
      <c r="H354" t="s">
        <v>107</v>
      </c>
      <c r="I354" t="s">
        <v>208</v>
      </c>
      <c r="J354" s="28">
        <v>15924.68</v>
      </c>
      <c r="K354" t="s">
        <v>2312</v>
      </c>
      <c r="L354" t="s">
        <v>2312</v>
      </c>
      <c r="M354" t="s">
        <v>2312</v>
      </c>
      <c r="N354" t="s">
        <v>2312</v>
      </c>
      <c r="O354" t="s">
        <v>2312</v>
      </c>
      <c r="P354" t="s">
        <v>2312</v>
      </c>
      <c r="Q354" t="s">
        <v>2312</v>
      </c>
      <c r="R354" t="s">
        <v>2312</v>
      </c>
      <c r="S354" s="20" t="s">
        <v>103</v>
      </c>
    </row>
    <row r="355" spans="1:19">
      <c r="A355" s="8">
        <v>2044436</v>
      </c>
      <c r="B355" s="17">
        <v>45602</v>
      </c>
      <c r="C355" t="s">
        <v>2349</v>
      </c>
      <c r="D355" t="s">
        <v>2309</v>
      </c>
      <c r="E355" t="s">
        <v>2309</v>
      </c>
      <c r="F355" t="s">
        <v>2310</v>
      </c>
      <c r="G355" t="s">
        <v>1173</v>
      </c>
      <c r="H355" t="s">
        <v>93</v>
      </c>
      <c r="I355" t="s">
        <v>94</v>
      </c>
      <c r="J355" s="28">
        <v>57556.52</v>
      </c>
      <c r="K355" t="s">
        <v>2312</v>
      </c>
      <c r="L355" t="s">
        <v>2312</v>
      </c>
      <c r="M355" t="s">
        <v>2312</v>
      </c>
      <c r="N355" t="s">
        <v>2312</v>
      </c>
      <c r="O355" t="s">
        <v>2312</v>
      </c>
      <c r="P355" t="s">
        <v>2312</v>
      </c>
      <c r="Q355" t="s">
        <v>2312</v>
      </c>
      <c r="R355" t="s">
        <v>2312</v>
      </c>
      <c r="S355" s="20" t="s">
        <v>103</v>
      </c>
    </row>
    <row r="356" spans="1:19">
      <c r="A356" s="8">
        <v>2044437</v>
      </c>
      <c r="B356" s="17">
        <v>45602</v>
      </c>
      <c r="C356" t="s">
        <v>2350</v>
      </c>
      <c r="D356" t="s">
        <v>2309</v>
      </c>
      <c r="E356" t="s">
        <v>2309</v>
      </c>
      <c r="F356" t="s">
        <v>2310</v>
      </c>
      <c r="G356" t="s">
        <v>769</v>
      </c>
      <c r="H356" t="s">
        <v>107</v>
      </c>
      <c r="I356" t="s">
        <v>94</v>
      </c>
      <c r="J356" s="28">
        <v>70982.66</v>
      </c>
      <c r="K356" t="s">
        <v>2312</v>
      </c>
      <c r="L356" t="s">
        <v>2312</v>
      </c>
      <c r="M356" t="s">
        <v>2312</v>
      </c>
      <c r="N356" t="s">
        <v>2312</v>
      </c>
      <c r="O356" t="s">
        <v>2312</v>
      </c>
      <c r="P356" t="s">
        <v>2312</v>
      </c>
      <c r="Q356" t="s">
        <v>2312</v>
      </c>
      <c r="R356" t="s">
        <v>2312</v>
      </c>
      <c r="S356" s="20" t="s">
        <v>103</v>
      </c>
    </row>
    <row r="357" spans="1:19">
      <c r="A357" s="8">
        <v>2044438</v>
      </c>
      <c r="B357" s="17">
        <v>45602</v>
      </c>
      <c r="C357" t="s">
        <v>2351</v>
      </c>
      <c r="D357" t="s">
        <v>2309</v>
      </c>
      <c r="E357" t="s">
        <v>2309</v>
      </c>
      <c r="F357" t="s">
        <v>2310</v>
      </c>
      <c r="G357" t="s">
        <v>1274</v>
      </c>
      <c r="H357" t="s">
        <v>158</v>
      </c>
      <c r="I357" t="s">
        <v>208</v>
      </c>
      <c r="J357" s="28">
        <v>52887.03</v>
      </c>
      <c r="K357" t="s">
        <v>2312</v>
      </c>
      <c r="L357" t="s">
        <v>2312</v>
      </c>
      <c r="M357" t="s">
        <v>2312</v>
      </c>
      <c r="N357" t="s">
        <v>2312</v>
      </c>
      <c r="O357" t="s">
        <v>2312</v>
      </c>
      <c r="P357" t="s">
        <v>2312</v>
      </c>
      <c r="Q357" t="s">
        <v>2312</v>
      </c>
      <c r="R357" t="s">
        <v>2312</v>
      </c>
      <c r="S357" s="20" t="s">
        <v>103</v>
      </c>
    </row>
    <row r="358" spans="1:19">
      <c r="A358" s="8">
        <v>2044439</v>
      </c>
      <c r="B358" s="17">
        <v>45602</v>
      </c>
      <c r="C358" t="s">
        <v>2352</v>
      </c>
      <c r="D358" t="s">
        <v>2309</v>
      </c>
      <c r="E358" t="s">
        <v>2309</v>
      </c>
      <c r="F358" t="s">
        <v>2310</v>
      </c>
      <c r="G358" t="s">
        <v>2094</v>
      </c>
      <c r="H358" t="s">
        <v>148</v>
      </c>
      <c r="I358" t="s">
        <v>94</v>
      </c>
      <c r="J358" s="28">
        <v>6858.19</v>
      </c>
      <c r="K358" t="s">
        <v>2312</v>
      </c>
      <c r="L358" t="s">
        <v>2312</v>
      </c>
      <c r="M358" t="s">
        <v>2312</v>
      </c>
      <c r="N358" t="s">
        <v>2312</v>
      </c>
      <c r="O358" t="s">
        <v>2312</v>
      </c>
      <c r="P358" t="s">
        <v>2312</v>
      </c>
      <c r="Q358" t="s">
        <v>2312</v>
      </c>
      <c r="R358" t="s">
        <v>2312</v>
      </c>
      <c r="S358" s="20" t="s">
        <v>103</v>
      </c>
    </row>
    <row r="359" spans="1:19">
      <c r="A359" s="8">
        <v>2044440</v>
      </c>
      <c r="B359" s="17">
        <v>45602</v>
      </c>
      <c r="C359" t="s">
        <v>2353</v>
      </c>
      <c r="D359" t="s">
        <v>2309</v>
      </c>
      <c r="E359" t="s">
        <v>2309</v>
      </c>
      <c r="F359" t="s">
        <v>2310</v>
      </c>
      <c r="G359" t="s">
        <v>2249</v>
      </c>
      <c r="H359" t="s">
        <v>107</v>
      </c>
      <c r="I359" t="s">
        <v>208</v>
      </c>
      <c r="J359" s="28">
        <v>80162.2</v>
      </c>
      <c r="K359" t="s">
        <v>2312</v>
      </c>
      <c r="L359" t="s">
        <v>2312</v>
      </c>
      <c r="M359" t="s">
        <v>2312</v>
      </c>
      <c r="N359" t="s">
        <v>2312</v>
      </c>
      <c r="O359" t="s">
        <v>2312</v>
      </c>
      <c r="P359" t="s">
        <v>2312</v>
      </c>
      <c r="Q359" t="s">
        <v>2312</v>
      </c>
      <c r="R359" t="s">
        <v>2312</v>
      </c>
      <c r="S359" s="20" t="s">
        <v>103</v>
      </c>
    </row>
    <row r="360" spans="1:19">
      <c r="A360" s="8">
        <v>2044441</v>
      </c>
      <c r="B360" s="17">
        <v>45602</v>
      </c>
      <c r="C360" t="s">
        <v>2354</v>
      </c>
      <c r="D360" t="s">
        <v>2309</v>
      </c>
      <c r="E360" t="s">
        <v>2309</v>
      </c>
      <c r="F360" t="s">
        <v>2310</v>
      </c>
      <c r="G360" t="s">
        <v>2355</v>
      </c>
      <c r="H360" t="s">
        <v>107</v>
      </c>
      <c r="I360" t="s">
        <v>94</v>
      </c>
      <c r="J360" s="28">
        <v>20917.63</v>
      </c>
      <c r="K360" t="s">
        <v>2312</v>
      </c>
      <c r="L360" t="s">
        <v>2312</v>
      </c>
      <c r="M360" t="s">
        <v>2312</v>
      </c>
      <c r="N360" t="s">
        <v>2312</v>
      </c>
      <c r="O360" t="s">
        <v>2312</v>
      </c>
      <c r="P360" t="s">
        <v>2312</v>
      </c>
      <c r="Q360" t="s">
        <v>2312</v>
      </c>
      <c r="R360" t="s">
        <v>2312</v>
      </c>
      <c r="S360" s="20" t="s">
        <v>103</v>
      </c>
    </row>
    <row r="361" spans="1:19">
      <c r="A361" s="8">
        <v>2044442</v>
      </c>
      <c r="B361" s="17">
        <v>45602</v>
      </c>
      <c r="C361" t="s">
        <v>2356</v>
      </c>
      <c r="D361" t="s">
        <v>2309</v>
      </c>
      <c r="E361" t="s">
        <v>2309</v>
      </c>
      <c r="F361" t="s">
        <v>2310</v>
      </c>
      <c r="G361" t="s">
        <v>2357</v>
      </c>
      <c r="H361" t="s">
        <v>107</v>
      </c>
      <c r="I361" t="s">
        <v>208</v>
      </c>
      <c r="J361" s="28">
        <v>9744</v>
      </c>
      <c r="K361" t="s">
        <v>2312</v>
      </c>
      <c r="L361" t="s">
        <v>2312</v>
      </c>
      <c r="M361" t="s">
        <v>2312</v>
      </c>
      <c r="N361" t="s">
        <v>2312</v>
      </c>
      <c r="O361" t="s">
        <v>2312</v>
      </c>
      <c r="P361" t="s">
        <v>2312</v>
      </c>
      <c r="Q361" t="s">
        <v>2312</v>
      </c>
      <c r="R361" t="s">
        <v>2312</v>
      </c>
      <c r="S361" s="20" t="s">
        <v>103</v>
      </c>
    </row>
    <row r="362" spans="1:19">
      <c r="A362" s="8">
        <v>2044443</v>
      </c>
      <c r="B362" s="17">
        <v>45602</v>
      </c>
      <c r="C362" t="s">
        <v>2358</v>
      </c>
      <c r="D362" t="s">
        <v>2309</v>
      </c>
      <c r="E362" t="s">
        <v>2309</v>
      </c>
      <c r="F362" t="s">
        <v>2310</v>
      </c>
      <c r="G362" t="s">
        <v>494</v>
      </c>
      <c r="H362" t="s">
        <v>93</v>
      </c>
      <c r="I362" t="s">
        <v>208</v>
      </c>
      <c r="J362" s="28">
        <v>247674.48</v>
      </c>
      <c r="K362" t="s">
        <v>2312</v>
      </c>
      <c r="L362" t="s">
        <v>2312</v>
      </c>
      <c r="M362" t="s">
        <v>2312</v>
      </c>
      <c r="N362" t="s">
        <v>2312</v>
      </c>
      <c r="O362" t="s">
        <v>2312</v>
      </c>
      <c r="P362" t="s">
        <v>2312</v>
      </c>
      <c r="Q362" t="s">
        <v>2312</v>
      </c>
      <c r="R362" t="s">
        <v>2312</v>
      </c>
      <c r="S362" s="20" t="s">
        <v>103</v>
      </c>
    </row>
    <row r="363" spans="1:19">
      <c r="A363" s="8">
        <v>2044445</v>
      </c>
      <c r="B363" s="17">
        <v>45602</v>
      </c>
      <c r="C363" t="s">
        <v>2359</v>
      </c>
      <c r="D363" t="s">
        <v>2309</v>
      </c>
      <c r="E363" t="s">
        <v>2309</v>
      </c>
      <c r="F363" t="s">
        <v>2310</v>
      </c>
      <c r="G363" t="s">
        <v>2360</v>
      </c>
      <c r="H363" t="s">
        <v>148</v>
      </c>
      <c r="I363" t="s">
        <v>208</v>
      </c>
      <c r="J363" s="28">
        <v>18955.86</v>
      </c>
      <c r="K363" t="s">
        <v>2312</v>
      </c>
      <c r="L363" t="s">
        <v>2312</v>
      </c>
      <c r="M363" t="s">
        <v>2312</v>
      </c>
      <c r="N363" t="s">
        <v>2312</v>
      </c>
      <c r="O363" t="s">
        <v>2312</v>
      </c>
      <c r="P363" t="s">
        <v>2312</v>
      </c>
      <c r="Q363" t="s">
        <v>2312</v>
      </c>
      <c r="R363" t="s">
        <v>2312</v>
      </c>
      <c r="S363" s="20" t="s">
        <v>103</v>
      </c>
    </row>
    <row r="364" spans="1:19">
      <c r="A364" s="8">
        <v>2044446</v>
      </c>
      <c r="B364" s="17">
        <v>45602</v>
      </c>
      <c r="C364" t="s">
        <v>2361</v>
      </c>
      <c r="D364" t="s">
        <v>2309</v>
      </c>
      <c r="E364" t="s">
        <v>2309</v>
      </c>
      <c r="F364" t="s">
        <v>2310</v>
      </c>
      <c r="G364" t="s">
        <v>411</v>
      </c>
      <c r="H364" t="s">
        <v>158</v>
      </c>
      <c r="I364" t="s">
        <v>94</v>
      </c>
      <c r="J364" s="28">
        <v>300000</v>
      </c>
      <c r="K364" t="s">
        <v>2312</v>
      </c>
      <c r="L364" t="s">
        <v>2312</v>
      </c>
      <c r="M364" t="s">
        <v>2312</v>
      </c>
      <c r="N364" t="s">
        <v>2312</v>
      </c>
      <c r="O364" t="s">
        <v>2312</v>
      </c>
      <c r="P364" t="s">
        <v>2312</v>
      </c>
      <c r="Q364" t="s">
        <v>2312</v>
      </c>
      <c r="R364" t="s">
        <v>2312</v>
      </c>
      <c r="S364" s="20" t="s">
        <v>103</v>
      </c>
    </row>
    <row r="365" spans="1:19">
      <c r="A365" s="8">
        <v>2044447</v>
      </c>
      <c r="B365" s="17">
        <v>45602</v>
      </c>
      <c r="C365" t="s">
        <v>2362</v>
      </c>
      <c r="D365" t="s">
        <v>2309</v>
      </c>
      <c r="E365" t="s">
        <v>2309</v>
      </c>
      <c r="F365" t="s">
        <v>2310</v>
      </c>
      <c r="G365" t="s">
        <v>294</v>
      </c>
      <c r="H365" t="s">
        <v>148</v>
      </c>
      <c r="I365" t="s">
        <v>94</v>
      </c>
      <c r="J365" s="28">
        <v>209806.91</v>
      </c>
      <c r="K365" t="s">
        <v>2312</v>
      </c>
      <c r="L365" t="s">
        <v>2312</v>
      </c>
      <c r="M365" t="s">
        <v>2312</v>
      </c>
      <c r="N365" t="s">
        <v>2312</v>
      </c>
      <c r="O365" t="s">
        <v>2312</v>
      </c>
      <c r="P365" t="s">
        <v>2312</v>
      </c>
      <c r="Q365" t="s">
        <v>2312</v>
      </c>
      <c r="R365" t="s">
        <v>2312</v>
      </c>
      <c r="S365" s="20" t="s">
        <v>103</v>
      </c>
    </row>
    <row r="366" spans="1:19">
      <c r="A366" s="8">
        <v>2044448</v>
      </c>
      <c r="B366" s="17">
        <v>45602</v>
      </c>
      <c r="C366" t="s">
        <v>2363</v>
      </c>
      <c r="D366" t="s">
        <v>2309</v>
      </c>
      <c r="E366" t="s">
        <v>2309</v>
      </c>
      <c r="F366" t="s">
        <v>2310</v>
      </c>
      <c r="G366" t="s">
        <v>2364</v>
      </c>
      <c r="H366" t="s">
        <v>178</v>
      </c>
      <c r="I366" t="s">
        <v>94</v>
      </c>
      <c r="J366" s="28">
        <v>9685.41</v>
      </c>
      <c r="K366" t="s">
        <v>2312</v>
      </c>
      <c r="L366" t="s">
        <v>2312</v>
      </c>
      <c r="M366" t="s">
        <v>2312</v>
      </c>
      <c r="N366" t="s">
        <v>2312</v>
      </c>
      <c r="O366" t="s">
        <v>2312</v>
      </c>
      <c r="P366" t="s">
        <v>2312</v>
      </c>
      <c r="Q366" t="s">
        <v>2312</v>
      </c>
      <c r="R366" t="s">
        <v>2312</v>
      </c>
      <c r="S366" s="20" t="s">
        <v>103</v>
      </c>
    </row>
    <row r="367" spans="1:19">
      <c r="A367" s="8">
        <v>2044449</v>
      </c>
      <c r="B367" s="17">
        <v>45602</v>
      </c>
      <c r="C367" t="s">
        <v>2365</v>
      </c>
      <c r="D367" t="s">
        <v>2309</v>
      </c>
      <c r="E367" t="s">
        <v>2309</v>
      </c>
      <c r="F367" t="s">
        <v>2310</v>
      </c>
      <c r="G367" t="s">
        <v>92</v>
      </c>
      <c r="H367" t="s">
        <v>93</v>
      </c>
      <c r="I367" t="s">
        <v>94</v>
      </c>
      <c r="J367" s="28">
        <v>300000</v>
      </c>
      <c r="K367" t="s">
        <v>2312</v>
      </c>
      <c r="L367" t="s">
        <v>2312</v>
      </c>
      <c r="M367" t="s">
        <v>2312</v>
      </c>
      <c r="N367" t="s">
        <v>2312</v>
      </c>
      <c r="O367" t="s">
        <v>2312</v>
      </c>
      <c r="P367" t="s">
        <v>2312</v>
      </c>
      <c r="Q367" t="s">
        <v>2312</v>
      </c>
      <c r="R367" t="s">
        <v>2312</v>
      </c>
      <c r="S367" s="20" t="s">
        <v>103</v>
      </c>
    </row>
    <row r="368" spans="1:19">
      <c r="A368" s="8">
        <v>2044450</v>
      </c>
      <c r="B368" s="17">
        <v>45602</v>
      </c>
      <c r="C368" t="s">
        <v>2366</v>
      </c>
      <c r="D368" t="s">
        <v>2309</v>
      </c>
      <c r="E368" t="s">
        <v>2309</v>
      </c>
      <c r="F368" t="s">
        <v>2310</v>
      </c>
      <c r="G368" t="s">
        <v>312</v>
      </c>
      <c r="H368" t="s">
        <v>107</v>
      </c>
      <c r="I368" t="s">
        <v>208</v>
      </c>
      <c r="J368" s="28">
        <v>300000</v>
      </c>
      <c r="K368" t="s">
        <v>2312</v>
      </c>
      <c r="L368" t="s">
        <v>2312</v>
      </c>
      <c r="M368" t="s">
        <v>2312</v>
      </c>
      <c r="N368" t="s">
        <v>2312</v>
      </c>
      <c r="O368" t="s">
        <v>2312</v>
      </c>
      <c r="P368" t="s">
        <v>2312</v>
      </c>
      <c r="Q368" t="s">
        <v>2312</v>
      </c>
      <c r="R368" t="s">
        <v>2312</v>
      </c>
      <c r="S368" s="20" t="s">
        <v>103</v>
      </c>
    </row>
    <row r="369" spans="1:19">
      <c r="A369" s="8">
        <v>2044455</v>
      </c>
      <c r="B369" s="17">
        <v>45602</v>
      </c>
      <c r="C369" t="s">
        <v>2367</v>
      </c>
      <c r="D369" t="s">
        <v>2309</v>
      </c>
      <c r="E369" t="s">
        <v>2309</v>
      </c>
      <c r="F369" t="s">
        <v>2310</v>
      </c>
      <c r="G369" t="s">
        <v>259</v>
      </c>
      <c r="H369" t="s">
        <v>168</v>
      </c>
      <c r="I369" t="s">
        <v>94</v>
      </c>
      <c r="J369" s="28">
        <v>20065.82</v>
      </c>
      <c r="K369" t="s">
        <v>2312</v>
      </c>
      <c r="L369" t="s">
        <v>2312</v>
      </c>
      <c r="M369" t="s">
        <v>2312</v>
      </c>
      <c r="N369" t="s">
        <v>2312</v>
      </c>
      <c r="O369" t="s">
        <v>2312</v>
      </c>
      <c r="P369" t="s">
        <v>2312</v>
      </c>
      <c r="Q369" t="s">
        <v>2312</v>
      </c>
      <c r="R369" t="s">
        <v>2312</v>
      </c>
      <c r="S369" s="20" t="s">
        <v>103</v>
      </c>
    </row>
    <row r="370" spans="1:19">
      <c r="A370" s="8">
        <v>2044456</v>
      </c>
      <c r="B370" s="17">
        <v>45602</v>
      </c>
      <c r="C370" t="s">
        <v>2368</v>
      </c>
      <c r="D370" t="s">
        <v>2309</v>
      </c>
      <c r="E370" t="s">
        <v>2309</v>
      </c>
      <c r="F370" t="s">
        <v>2310</v>
      </c>
      <c r="G370" t="s">
        <v>119</v>
      </c>
      <c r="H370" t="s">
        <v>107</v>
      </c>
      <c r="I370" t="s">
        <v>94</v>
      </c>
      <c r="J370" s="28">
        <v>300000</v>
      </c>
      <c r="K370" t="s">
        <v>2312</v>
      </c>
      <c r="L370" t="s">
        <v>2312</v>
      </c>
      <c r="M370" t="s">
        <v>2312</v>
      </c>
      <c r="N370" t="s">
        <v>2312</v>
      </c>
      <c r="O370" t="s">
        <v>2312</v>
      </c>
      <c r="P370" t="s">
        <v>2312</v>
      </c>
      <c r="Q370" t="s">
        <v>2312</v>
      </c>
      <c r="R370" t="s">
        <v>2312</v>
      </c>
      <c r="S370" s="20" t="s">
        <v>103</v>
      </c>
    </row>
    <row r="371" spans="1:19">
      <c r="A371" s="8">
        <v>2044457</v>
      </c>
      <c r="B371" s="17">
        <v>45602</v>
      </c>
      <c r="C371" t="s">
        <v>2369</v>
      </c>
      <c r="D371" t="s">
        <v>2309</v>
      </c>
      <c r="E371" t="s">
        <v>2309</v>
      </c>
      <c r="F371" t="s">
        <v>2310</v>
      </c>
      <c r="G371" t="s">
        <v>358</v>
      </c>
      <c r="H371" t="s">
        <v>148</v>
      </c>
      <c r="I371" t="s">
        <v>94</v>
      </c>
      <c r="J371" s="28">
        <v>300000</v>
      </c>
      <c r="K371" t="s">
        <v>2312</v>
      </c>
      <c r="L371" t="s">
        <v>2312</v>
      </c>
      <c r="M371" t="s">
        <v>2312</v>
      </c>
      <c r="N371" t="s">
        <v>2312</v>
      </c>
      <c r="O371" t="s">
        <v>2312</v>
      </c>
      <c r="P371" t="s">
        <v>2312</v>
      </c>
      <c r="Q371" t="s">
        <v>2312</v>
      </c>
      <c r="R371" t="s">
        <v>2312</v>
      </c>
      <c r="S371" s="20" t="s">
        <v>103</v>
      </c>
    </row>
    <row r="372" spans="1:19">
      <c r="A372" s="8">
        <v>2044458</v>
      </c>
      <c r="B372" s="17">
        <v>45602</v>
      </c>
      <c r="C372" t="s">
        <v>2370</v>
      </c>
      <c r="D372" t="s">
        <v>2309</v>
      </c>
      <c r="E372" t="s">
        <v>2309</v>
      </c>
      <c r="F372" t="s">
        <v>2310</v>
      </c>
      <c r="G372" t="s">
        <v>197</v>
      </c>
      <c r="H372" t="s">
        <v>158</v>
      </c>
      <c r="I372" t="s">
        <v>94</v>
      </c>
      <c r="J372" s="28">
        <v>177932.72</v>
      </c>
      <c r="K372" t="s">
        <v>2312</v>
      </c>
      <c r="L372" t="s">
        <v>2312</v>
      </c>
      <c r="M372" t="s">
        <v>2312</v>
      </c>
      <c r="N372" t="s">
        <v>2312</v>
      </c>
      <c r="O372" t="s">
        <v>2312</v>
      </c>
      <c r="P372" t="s">
        <v>2312</v>
      </c>
      <c r="Q372" t="s">
        <v>2312</v>
      </c>
      <c r="R372" t="s">
        <v>2312</v>
      </c>
      <c r="S372" s="20" t="s">
        <v>103</v>
      </c>
    </row>
    <row r="373" spans="1:19">
      <c r="A373" s="8">
        <v>2044459</v>
      </c>
      <c r="B373" s="17">
        <v>45602</v>
      </c>
      <c r="C373" t="s">
        <v>2371</v>
      </c>
      <c r="D373" t="s">
        <v>2309</v>
      </c>
      <c r="E373" t="s">
        <v>2309</v>
      </c>
      <c r="F373" t="s">
        <v>2310</v>
      </c>
      <c r="G373" t="s">
        <v>2372</v>
      </c>
      <c r="H373" t="s">
        <v>93</v>
      </c>
      <c r="I373" t="s">
        <v>94</v>
      </c>
      <c r="J373" s="28">
        <v>5255.27</v>
      </c>
      <c r="K373" t="s">
        <v>2312</v>
      </c>
      <c r="L373" t="s">
        <v>2312</v>
      </c>
      <c r="M373" t="s">
        <v>2312</v>
      </c>
      <c r="N373" t="s">
        <v>2312</v>
      </c>
      <c r="O373" t="s">
        <v>2312</v>
      </c>
      <c r="P373" t="s">
        <v>2312</v>
      </c>
      <c r="Q373" t="s">
        <v>2312</v>
      </c>
      <c r="R373" t="s">
        <v>2312</v>
      </c>
      <c r="S373" s="20" t="s">
        <v>103</v>
      </c>
    </row>
    <row r="374" spans="1:19">
      <c r="A374" s="8">
        <v>2044460</v>
      </c>
      <c r="B374" s="17">
        <v>45602</v>
      </c>
      <c r="C374" t="s">
        <v>2373</v>
      </c>
      <c r="D374" t="s">
        <v>2309</v>
      </c>
      <c r="E374" t="s">
        <v>2309</v>
      </c>
      <c r="F374" t="s">
        <v>2310</v>
      </c>
      <c r="G374" t="s">
        <v>147</v>
      </c>
      <c r="H374" t="s">
        <v>148</v>
      </c>
      <c r="I374" t="s">
        <v>94</v>
      </c>
      <c r="J374" s="28">
        <v>300000</v>
      </c>
      <c r="K374" t="s">
        <v>2312</v>
      </c>
      <c r="L374" t="s">
        <v>2312</v>
      </c>
      <c r="M374" t="s">
        <v>2312</v>
      </c>
      <c r="N374" t="s">
        <v>2312</v>
      </c>
      <c r="O374" t="s">
        <v>2312</v>
      </c>
      <c r="P374" t="s">
        <v>2312</v>
      </c>
      <c r="Q374" t="s">
        <v>2312</v>
      </c>
      <c r="R374" t="s">
        <v>2312</v>
      </c>
      <c r="S374" s="20" t="s">
        <v>103</v>
      </c>
    </row>
    <row r="375" spans="1:19">
      <c r="A375" s="8">
        <v>2044461</v>
      </c>
      <c r="B375" s="17">
        <v>45602</v>
      </c>
      <c r="C375" t="s">
        <v>2374</v>
      </c>
      <c r="D375" t="s">
        <v>2309</v>
      </c>
      <c r="E375" t="s">
        <v>2309</v>
      </c>
      <c r="F375" t="s">
        <v>2310</v>
      </c>
      <c r="G375" t="s">
        <v>1204</v>
      </c>
      <c r="H375" t="s">
        <v>1205</v>
      </c>
      <c r="I375" t="s">
        <v>94</v>
      </c>
      <c r="J375" s="28">
        <v>93045.8</v>
      </c>
      <c r="K375" t="s">
        <v>2312</v>
      </c>
      <c r="L375" t="s">
        <v>2312</v>
      </c>
      <c r="M375" t="s">
        <v>2312</v>
      </c>
      <c r="N375" t="s">
        <v>2312</v>
      </c>
      <c r="O375" t="s">
        <v>2312</v>
      </c>
      <c r="P375" t="s">
        <v>2312</v>
      </c>
      <c r="Q375" t="s">
        <v>2312</v>
      </c>
      <c r="R375" t="s">
        <v>2312</v>
      </c>
      <c r="S375" s="20" t="s">
        <v>103</v>
      </c>
    </row>
    <row r="376" spans="1:19">
      <c r="A376" s="8">
        <v>2044462</v>
      </c>
      <c r="B376" s="17">
        <v>45602</v>
      </c>
      <c r="C376" t="s">
        <v>2375</v>
      </c>
      <c r="D376" t="s">
        <v>2309</v>
      </c>
      <c r="E376" t="s">
        <v>2309</v>
      </c>
      <c r="F376" t="s">
        <v>2310</v>
      </c>
      <c r="G376" t="s">
        <v>955</v>
      </c>
      <c r="H376" t="s">
        <v>148</v>
      </c>
      <c r="I376" t="s">
        <v>94</v>
      </c>
      <c r="J376" s="28">
        <v>103200.85</v>
      </c>
      <c r="K376" t="s">
        <v>2312</v>
      </c>
      <c r="L376" t="s">
        <v>2312</v>
      </c>
      <c r="M376" t="s">
        <v>2312</v>
      </c>
      <c r="N376" t="s">
        <v>2312</v>
      </c>
      <c r="O376" t="s">
        <v>2312</v>
      </c>
      <c r="P376" t="s">
        <v>2312</v>
      </c>
      <c r="Q376" t="s">
        <v>2312</v>
      </c>
      <c r="R376" t="s">
        <v>2312</v>
      </c>
      <c r="S376" s="20" t="s">
        <v>103</v>
      </c>
    </row>
    <row r="377" spans="1:19">
      <c r="A377" s="8">
        <v>2044463</v>
      </c>
      <c r="B377" s="17">
        <v>45602</v>
      </c>
      <c r="C377" t="s">
        <v>2376</v>
      </c>
      <c r="D377" t="s">
        <v>2309</v>
      </c>
      <c r="E377" t="s">
        <v>2309</v>
      </c>
      <c r="F377" t="s">
        <v>2310</v>
      </c>
      <c r="G377" t="s">
        <v>2377</v>
      </c>
      <c r="H377" t="s">
        <v>93</v>
      </c>
      <c r="I377" t="s">
        <v>94</v>
      </c>
      <c r="J377" s="28">
        <v>7196.31</v>
      </c>
      <c r="K377" t="s">
        <v>2312</v>
      </c>
      <c r="L377" t="s">
        <v>2312</v>
      </c>
      <c r="M377" t="s">
        <v>2312</v>
      </c>
      <c r="N377" t="s">
        <v>2312</v>
      </c>
      <c r="O377" t="s">
        <v>2312</v>
      </c>
      <c r="P377" t="s">
        <v>2312</v>
      </c>
      <c r="Q377" t="s">
        <v>2312</v>
      </c>
      <c r="R377" t="s">
        <v>2312</v>
      </c>
      <c r="S377" s="20" t="s">
        <v>103</v>
      </c>
    </row>
    <row r="378" spans="1:19">
      <c r="A378" s="8">
        <v>2044464</v>
      </c>
      <c r="B378" s="17">
        <v>45602</v>
      </c>
      <c r="C378" t="s">
        <v>2378</v>
      </c>
      <c r="D378" t="s">
        <v>2309</v>
      </c>
      <c r="E378" t="s">
        <v>2309</v>
      </c>
      <c r="F378" t="s">
        <v>2310</v>
      </c>
      <c r="G378" t="s">
        <v>177</v>
      </c>
      <c r="H378" t="s">
        <v>178</v>
      </c>
      <c r="I378" t="s">
        <v>94</v>
      </c>
      <c r="J378" s="28">
        <v>300000</v>
      </c>
      <c r="K378" t="s">
        <v>2312</v>
      </c>
      <c r="L378" t="s">
        <v>2312</v>
      </c>
      <c r="M378" t="s">
        <v>2312</v>
      </c>
      <c r="N378" t="s">
        <v>2312</v>
      </c>
      <c r="O378" t="s">
        <v>2312</v>
      </c>
      <c r="P378" t="s">
        <v>2312</v>
      </c>
      <c r="Q378" t="s">
        <v>2312</v>
      </c>
      <c r="R378" t="s">
        <v>2312</v>
      </c>
      <c r="S378" s="20" t="s">
        <v>103</v>
      </c>
    </row>
    <row r="379" spans="1:19">
      <c r="A379" s="8">
        <v>2044465</v>
      </c>
      <c r="B379" s="17">
        <v>45602</v>
      </c>
      <c r="C379" t="s">
        <v>2379</v>
      </c>
      <c r="D379" t="s">
        <v>2309</v>
      </c>
      <c r="E379" t="s">
        <v>2309</v>
      </c>
      <c r="F379" t="s">
        <v>2310</v>
      </c>
      <c r="G379" t="s">
        <v>1339</v>
      </c>
      <c r="H379" t="s">
        <v>148</v>
      </c>
      <c r="I379" t="s">
        <v>94</v>
      </c>
      <c r="J379" s="28">
        <v>60643.27</v>
      </c>
      <c r="K379" t="s">
        <v>2312</v>
      </c>
      <c r="L379" t="s">
        <v>2312</v>
      </c>
      <c r="M379" t="s">
        <v>2312</v>
      </c>
      <c r="N379" t="s">
        <v>2312</v>
      </c>
      <c r="O379" t="s">
        <v>2312</v>
      </c>
      <c r="P379" t="s">
        <v>2312</v>
      </c>
      <c r="Q379" t="s">
        <v>2312</v>
      </c>
      <c r="R379" t="s">
        <v>2312</v>
      </c>
      <c r="S379" s="20" t="s">
        <v>103</v>
      </c>
    </row>
    <row r="380" spans="1:19">
      <c r="A380" s="8">
        <v>2044467</v>
      </c>
      <c r="B380" s="17">
        <v>45602</v>
      </c>
      <c r="C380" t="s">
        <v>2380</v>
      </c>
      <c r="D380" t="s">
        <v>2309</v>
      </c>
      <c r="E380" t="s">
        <v>2309</v>
      </c>
      <c r="F380" t="s">
        <v>2310</v>
      </c>
      <c r="G380" t="s">
        <v>2381</v>
      </c>
      <c r="H380" t="s">
        <v>107</v>
      </c>
      <c r="I380" t="s">
        <v>94</v>
      </c>
      <c r="J380" s="28">
        <v>7979.81</v>
      </c>
      <c r="K380" t="s">
        <v>2312</v>
      </c>
      <c r="L380" t="s">
        <v>2312</v>
      </c>
      <c r="M380" t="s">
        <v>2312</v>
      </c>
      <c r="N380" t="s">
        <v>2312</v>
      </c>
      <c r="O380" t="s">
        <v>2312</v>
      </c>
      <c r="P380" t="s">
        <v>2312</v>
      </c>
      <c r="Q380" t="s">
        <v>2312</v>
      </c>
      <c r="R380" t="s">
        <v>2312</v>
      </c>
      <c r="S380" s="20" t="s">
        <v>103</v>
      </c>
    </row>
    <row r="381" spans="1:19">
      <c r="A381" s="8">
        <v>2044468</v>
      </c>
      <c r="B381" s="17">
        <v>45602</v>
      </c>
      <c r="C381" t="s">
        <v>2382</v>
      </c>
      <c r="D381" t="s">
        <v>2309</v>
      </c>
      <c r="E381" t="s">
        <v>2309</v>
      </c>
      <c r="F381" t="s">
        <v>2310</v>
      </c>
      <c r="G381" t="s">
        <v>1899</v>
      </c>
      <c r="H381" t="s">
        <v>148</v>
      </c>
      <c r="I381" t="s">
        <v>94</v>
      </c>
      <c r="J381" s="28">
        <v>22708.38</v>
      </c>
      <c r="K381" t="s">
        <v>2312</v>
      </c>
      <c r="L381" t="s">
        <v>2312</v>
      </c>
      <c r="M381" t="s">
        <v>2312</v>
      </c>
      <c r="N381" t="s">
        <v>2312</v>
      </c>
      <c r="O381" t="s">
        <v>2312</v>
      </c>
      <c r="P381" t="s">
        <v>2312</v>
      </c>
      <c r="Q381" t="s">
        <v>2312</v>
      </c>
      <c r="R381" t="s">
        <v>2312</v>
      </c>
      <c r="S381" s="20" t="s">
        <v>103</v>
      </c>
    </row>
    <row r="382" spans="1:19">
      <c r="A382" s="8">
        <v>2044470</v>
      </c>
      <c r="B382" s="17">
        <v>45602</v>
      </c>
      <c r="C382" t="s">
        <v>2314</v>
      </c>
      <c r="D382" t="s">
        <v>2383</v>
      </c>
      <c r="E382" t="s">
        <v>2383</v>
      </c>
      <c r="F382" t="s">
        <v>2384</v>
      </c>
      <c r="G382" t="s">
        <v>901</v>
      </c>
      <c r="H382" t="s">
        <v>107</v>
      </c>
      <c r="I382" t="s">
        <v>208</v>
      </c>
      <c r="J382" s="28">
        <v>2606352.52</v>
      </c>
      <c r="K382" t="s">
        <v>2312</v>
      </c>
      <c r="L382" t="s">
        <v>2312</v>
      </c>
      <c r="M382" t="s">
        <v>2312</v>
      </c>
      <c r="N382" t="s">
        <v>2312</v>
      </c>
      <c r="O382" t="s">
        <v>2312</v>
      </c>
      <c r="P382" t="s">
        <v>2312</v>
      </c>
      <c r="Q382" t="s">
        <v>2312</v>
      </c>
      <c r="R382" t="s">
        <v>2312</v>
      </c>
      <c r="S382" s="20" t="s">
        <v>103</v>
      </c>
    </row>
    <row r="383" spans="1:19">
      <c r="A383" s="8">
        <v>2044471</v>
      </c>
      <c r="B383" s="17">
        <v>45602</v>
      </c>
      <c r="C383" t="s">
        <v>2316</v>
      </c>
      <c r="D383" t="s">
        <v>2383</v>
      </c>
      <c r="E383" t="s">
        <v>2383</v>
      </c>
      <c r="F383" t="s">
        <v>2384</v>
      </c>
      <c r="G383" t="s">
        <v>731</v>
      </c>
      <c r="H383" t="s">
        <v>107</v>
      </c>
      <c r="I383" t="s">
        <v>208</v>
      </c>
      <c r="J383" s="28">
        <v>1888197.08</v>
      </c>
      <c r="K383" t="s">
        <v>2312</v>
      </c>
      <c r="L383" t="s">
        <v>2312</v>
      </c>
      <c r="M383" t="s">
        <v>2312</v>
      </c>
      <c r="N383" t="s">
        <v>2312</v>
      </c>
      <c r="O383" t="s">
        <v>2312</v>
      </c>
      <c r="P383" t="s">
        <v>2312</v>
      </c>
      <c r="Q383" t="s">
        <v>2312</v>
      </c>
      <c r="R383" t="s">
        <v>2312</v>
      </c>
      <c r="S383" s="20" t="s">
        <v>103</v>
      </c>
    </row>
    <row r="384" spans="1:19">
      <c r="A384" s="8">
        <v>2044472</v>
      </c>
      <c r="B384" s="17">
        <v>45602</v>
      </c>
      <c r="C384" t="s">
        <v>2385</v>
      </c>
      <c r="D384" t="s">
        <v>2383</v>
      </c>
      <c r="E384" t="s">
        <v>2383</v>
      </c>
      <c r="F384" t="s">
        <v>2384</v>
      </c>
      <c r="G384" t="s">
        <v>2386</v>
      </c>
      <c r="H384" t="s">
        <v>107</v>
      </c>
      <c r="I384" t="s">
        <v>2341</v>
      </c>
      <c r="J384" s="28">
        <v>23091.09</v>
      </c>
      <c r="K384" t="s">
        <v>2312</v>
      </c>
      <c r="L384" t="s">
        <v>2312</v>
      </c>
      <c r="M384" t="s">
        <v>2312</v>
      </c>
      <c r="N384" t="s">
        <v>2312</v>
      </c>
      <c r="O384" t="s">
        <v>2312</v>
      </c>
      <c r="P384" t="s">
        <v>2312</v>
      </c>
      <c r="Q384" t="s">
        <v>2312</v>
      </c>
      <c r="R384" t="s">
        <v>2312</v>
      </c>
      <c r="S384" s="20" t="s">
        <v>103</v>
      </c>
    </row>
    <row r="385" spans="1:19">
      <c r="A385" s="8">
        <v>2044473</v>
      </c>
      <c r="B385" s="17">
        <v>45602</v>
      </c>
      <c r="C385" t="s">
        <v>2387</v>
      </c>
      <c r="D385" t="s">
        <v>2383</v>
      </c>
      <c r="E385" t="s">
        <v>2383</v>
      </c>
      <c r="F385" t="s">
        <v>2384</v>
      </c>
      <c r="G385" t="s">
        <v>2388</v>
      </c>
      <c r="H385" t="s">
        <v>107</v>
      </c>
      <c r="I385" t="s">
        <v>51</v>
      </c>
      <c r="J385" s="28">
        <v>14789.05</v>
      </c>
      <c r="K385" t="s">
        <v>2312</v>
      </c>
      <c r="L385" t="s">
        <v>2312</v>
      </c>
      <c r="M385" t="s">
        <v>2312</v>
      </c>
      <c r="N385" t="s">
        <v>2312</v>
      </c>
      <c r="O385" t="s">
        <v>2312</v>
      </c>
      <c r="P385" t="s">
        <v>2312</v>
      </c>
      <c r="Q385" t="s">
        <v>2312</v>
      </c>
      <c r="R385" t="s">
        <v>2312</v>
      </c>
      <c r="S385" s="20" t="s">
        <v>103</v>
      </c>
    </row>
    <row r="386" spans="1:19">
      <c r="A386" s="8">
        <v>2044474</v>
      </c>
      <c r="B386" s="17">
        <v>45602</v>
      </c>
      <c r="C386" t="s">
        <v>2389</v>
      </c>
      <c r="D386" t="s">
        <v>2383</v>
      </c>
      <c r="E386" t="s">
        <v>2383</v>
      </c>
      <c r="F386" t="s">
        <v>2384</v>
      </c>
      <c r="G386" t="s">
        <v>2390</v>
      </c>
      <c r="H386" t="s">
        <v>148</v>
      </c>
      <c r="I386" t="s">
        <v>208</v>
      </c>
      <c r="J386" s="28">
        <v>11619.22</v>
      </c>
      <c r="K386" t="s">
        <v>2312</v>
      </c>
      <c r="L386" t="s">
        <v>2312</v>
      </c>
      <c r="M386" t="s">
        <v>2312</v>
      </c>
      <c r="N386" t="s">
        <v>2312</v>
      </c>
      <c r="O386" t="s">
        <v>2312</v>
      </c>
      <c r="P386" t="s">
        <v>2312</v>
      </c>
      <c r="Q386" t="s">
        <v>2312</v>
      </c>
      <c r="R386" t="s">
        <v>2312</v>
      </c>
      <c r="S386" s="20" t="s">
        <v>103</v>
      </c>
    </row>
    <row r="387" spans="1:19">
      <c r="A387" s="8">
        <v>2044475</v>
      </c>
      <c r="B387" s="17">
        <v>45602</v>
      </c>
      <c r="C387" t="s">
        <v>2319</v>
      </c>
      <c r="D387" t="s">
        <v>2383</v>
      </c>
      <c r="E387" t="s">
        <v>2383</v>
      </c>
      <c r="F387" t="s">
        <v>2384</v>
      </c>
      <c r="G387" t="s">
        <v>2320</v>
      </c>
      <c r="H387" t="s">
        <v>107</v>
      </c>
      <c r="I387" t="s">
        <v>208</v>
      </c>
      <c r="J387" s="28">
        <v>574160.55000000005</v>
      </c>
      <c r="K387" t="s">
        <v>2312</v>
      </c>
      <c r="L387" t="s">
        <v>2312</v>
      </c>
      <c r="M387" t="s">
        <v>2312</v>
      </c>
      <c r="N387" t="s">
        <v>2312</v>
      </c>
      <c r="O387" t="s">
        <v>2312</v>
      </c>
      <c r="P387" t="s">
        <v>2312</v>
      </c>
      <c r="Q387" t="s">
        <v>2312</v>
      </c>
      <c r="R387" t="s">
        <v>2312</v>
      </c>
      <c r="S387" s="20" t="s">
        <v>103</v>
      </c>
    </row>
    <row r="388" spans="1:19">
      <c r="A388" s="8">
        <v>2044476</v>
      </c>
      <c r="B388" s="17">
        <v>45602</v>
      </c>
      <c r="C388" t="s">
        <v>2391</v>
      </c>
      <c r="D388" t="s">
        <v>2383</v>
      </c>
      <c r="E388" t="s">
        <v>2383</v>
      </c>
      <c r="F388" t="s">
        <v>2384</v>
      </c>
      <c r="G388" t="s">
        <v>2392</v>
      </c>
      <c r="H388" t="s">
        <v>148</v>
      </c>
      <c r="I388" t="s">
        <v>208</v>
      </c>
      <c r="J388" s="28">
        <v>37399.42</v>
      </c>
      <c r="K388" t="s">
        <v>2312</v>
      </c>
      <c r="L388" t="s">
        <v>2312</v>
      </c>
      <c r="M388" t="s">
        <v>2312</v>
      </c>
      <c r="N388" t="s">
        <v>2312</v>
      </c>
      <c r="O388" t="s">
        <v>2312</v>
      </c>
      <c r="P388" t="s">
        <v>2312</v>
      </c>
      <c r="Q388" t="s">
        <v>2312</v>
      </c>
      <c r="R388" t="s">
        <v>2312</v>
      </c>
      <c r="S388" s="20" t="s">
        <v>103</v>
      </c>
    </row>
    <row r="389" spans="1:19">
      <c r="A389" s="8">
        <v>2044477</v>
      </c>
      <c r="B389" s="17">
        <v>45602</v>
      </c>
      <c r="C389" t="s">
        <v>2329</v>
      </c>
      <c r="D389" t="s">
        <v>2383</v>
      </c>
      <c r="E389" t="s">
        <v>2383</v>
      </c>
      <c r="F389" t="s">
        <v>2384</v>
      </c>
      <c r="G389" t="s">
        <v>2330</v>
      </c>
      <c r="H389" t="s">
        <v>107</v>
      </c>
      <c r="I389" t="s">
        <v>208</v>
      </c>
      <c r="J389" s="28">
        <v>168699.04</v>
      </c>
      <c r="K389" t="s">
        <v>2312</v>
      </c>
      <c r="L389" t="s">
        <v>2312</v>
      </c>
      <c r="M389" t="s">
        <v>2312</v>
      </c>
      <c r="N389" t="s">
        <v>2312</v>
      </c>
      <c r="O389" t="s">
        <v>2312</v>
      </c>
      <c r="P389" t="s">
        <v>2312</v>
      </c>
      <c r="Q389" t="s">
        <v>2312</v>
      </c>
      <c r="R389" t="s">
        <v>2312</v>
      </c>
      <c r="S389" s="20" t="s">
        <v>103</v>
      </c>
    </row>
    <row r="390" spans="1:19">
      <c r="A390" s="8">
        <v>2044478</v>
      </c>
      <c r="B390" s="17">
        <v>45602</v>
      </c>
      <c r="C390" t="s">
        <v>2332</v>
      </c>
      <c r="D390" t="s">
        <v>2383</v>
      </c>
      <c r="E390" t="s">
        <v>2383</v>
      </c>
      <c r="F390" t="s">
        <v>2384</v>
      </c>
      <c r="G390" t="s">
        <v>2333</v>
      </c>
      <c r="H390" t="s">
        <v>148</v>
      </c>
      <c r="I390" t="s">
        <v>208</v>
      </c>
      <c r="J390" s="28">
        <v>195164.09</v>
      </c>
      <c r="K390" t="s">
        <v>2312</v>
      </c>
      <c r="L390" t="s">
        <v>2312</v>
      </c>
      <c r="M390" t="s">
        <v>2312</v>
      </c>
      <c r="N390" t="s">
        <v>2312</v>
      </c>
      <c r="O390" t="s">
        <v>2312</v>
      </c>
      <c r="P390" t="s">
        <v>2312</v>
      </c>
      <c r="Q390" t="s">
        <v>2312</v>
      </c>
      <c r="R390" t="s">
        <v>2312</v>
      </c>
      <c r="S390" s="20" t="s">
        <v>103</v>
      </c>
    </row>
    <row r="391" spans="1:19">
      <c r="A391" s="8">
        <v>2044479</v>
      </c>
      <c r="B391" s="17">
        <v>45602</v>
      </c>
      <c r="C391" t="s">
        <v>2334</v>
      </c>
      <c r="D391" t="s">
        <v>2383</v>
      </c>
      <c r="E391" t="s">
        <v>2383</v>
      </c>
      <c r="F391" t="s">
        <v>2384</v>
      </c>
      <c r="G391" t="s">
        <v>2335</v>
      </c>
      <c r="H391" t="s">
        <v>107</v>
      </c>
      <c r="I391" t="s">
        <v>208</v>
      </c>
      <c r="J391" s="28">
        <v>148825.28</v>
      </c>
      <c r="K391" t="s">
        <v>2312</v>
      </c>
      <c r="L391" t="s">
        <v>2312</v>
      </c>
      <c r="M391" t="s">
        <v>2312</v>
      </c>
      <c r="N391" t="s">
        <v>2312</v>
      </c>
      <c r="O391" t="s">
        <v>2312</v>
      </c>
      <c r="P391" t="s">
        <v>2312</v>
      </c>
      <c r="Q391" t="s">
        <v>2312</v>
      </c>
      <c r="R391" t="s">
        <v>2312</v>
      </c>
      <c r="S391" s="20" t="s">
        <v>103</v>
      </c>
    </row>
    <row r="392" spans="1:19">
      <c r="A392" s="8">
        <v>2044480</v>
      </c>
      <c r="B392" s="17">
        <v>45602</v>
      </c>
      <c r="C392" t="s">
        <v>2393</v>
      </c>
      <c r="D392" t="s">
        <v>2383</v>
      </c>
      <c r="E392" t="s">
        <v>2383</v>
      </c>
      <c r="F392" t="s">
        <v>2384</v>
      </c>
      <c r="G392" t="s">
        <v>2394</v>
      </c>
      <c r="H392" t="s">
        <v>148</v>
      </c>
      <c r="I392" t="s">
        <v>208</v>
      </c>
      <c r="J392" s="28">
        <v>43338.12</v>
      </c>
      <c r="K392" t="s">
        <v>2312</v>
      </c>
      <c r="L392" t="s">
        <v>2312</v>
      </c>
      <c r="M392" t="s">
        <v>2312</v>
      </c>
      <c r="N392" t="s">
        <v>2312</v>
      </c>
      <c r="O392" t="s">
        <v>2312</v>
      </c>
      <c r="P392" t="s">
        <v>2312</v>
      </c>
      <c r="Q392" t="s">
        <v>2312</v>
      </c>
      <c r="R392" t="s">
        <v>2312</v>
      </c>
      <c r="S392" s="20" t="s">
        <v>103</v>
      </c>
    </row>
    <row r="393" spans="1:19">
      <c r="A393" s="8">
        <v>2044482</v>
      </c>
      <c r="B393" s="17">
        <v>45602</v>
      </c>
      <c r="C393" t="s">
        <v>2344</v>
      </c>
      <c r="D393" t="s">
        <v>2383</v>
      </c>
      <c r="E393" t="s">
        <v>2383</v>
      </c>
      <c r="F393" t="s">
        <v>2384</v>
      </c>
      <c r="G393" t="s">
        <v>739</v>
      </c>
      <c r="H393" t="s">
        <v>107</v>
      </c>
      <c r="I393" t="s">
        <v>208</v>
      </c>
      <c r="J393" s="28">
        <v>5342105.42</v>
      </c>
      <c r="K393" t="s">
        <v>2312</v>
      </c>
      <c r="L393" t="s">
        <v>2312</v>
      </c>
      <c r="M393" t="s">
        <v>2312</v>
      </c>
      <c r="N393" t="s">
        <v>2312</v>
      </c>
      <c r="O393" t="s">
        <v>2312</v>
      </c>
      <c r="P393" t="s">
        <v>2312</v>
      </c>
      <c r="Q393" t="s">
        <v>2312</v>
      </c>
      <c r="R393" t="s">
        <v>2312</v>
      </c>
      <c r="S393" s="20" t="s">
        <v>103</v>
      </c>
    </row>
    <row r="394" spans="1:19">
      <c r="A394" s="8">
        <v>2044483</v>
      </c>
      <c r="B394" s="17">
        <v>45602</v>
      </c>
      <c r="C394" t="s">
        <v>2347</v>
      </c>
      <c r="D394" t="s">
        <v>2383</v>
      </c>
      <c r="E394" t="s">
        <v>2383</v>
      </c>
      <c r="F394" t="s">
        <v>2384</v>
      </c>
      <c r="G394" t="s">
        <v>2348</v>
      </c>
      <c r="H394" t="s">
        <v>107</v>
      </c>
      <c r="I394" t="s">
        <v>208</v>
      </c>
      <c r="J394" s="28">
        <v>215517.33</v>
      </c>
      <c r="K394" t="s">
        <v>2312</v>
      </c>
      <c r="L394" t="s">
        <v>2312</v>
      </c>
      <c r="M394" t="s">
        <v>2312</v>
      </c>
      <c r="N394" t="s">
        <v>2312</v>
      </c>
      <c r="O394" t="s">
        <v>2312</v>
      </c>
      <c r="P394" t="s">
        <v>2312</v>
      </c>
      <c r="Q394" t="s">
        <v>2312</v>
      </c>
      <c r="R394" t="s">
        <v>2312</v>
      </c>
      <c r="S394" s="20" t="s">
        <v>103</v>
      </c>
    </row>
    <row r="395" spans="1:19">
      <c r="A395" s="8">
        <v>2044484</v>
      </c>
      <c r="B395" s="17">
        <v>45602</v>
      </c>
      <c r="C395" t="s">
        <v>2351</v>
      </c>
      <c r="D395" t="s">
        <v>2383</v>
      </c>
      <c r="E395" t="s">
        <v>2383</v>
      </c>
      <c r="F395" t="s">
        <v>2384</v>
      </c>
      <c r="G395" t="s">
        <v>1274</v>
      </c>
      <c r="H395" t="s">
        <v>158</v>
      </c>
      <c r="I395" t="s">
        <v>208</v>
      </c>
      <c r="J395" s="28">
        <v>715748.77</v>
      </c>
      <c r="K395" t="s">
        <v>2312</v>
      </c>
      <c r="L395" t="s">
        <v>2312</v>
      </c>
      <c r="M395" t="s">
        <v>2312</v>
      </c>
      <c r="N395" t="s">
        <v>2312</v>
      </c>
      <c r="O395" t="s">
        <v>2312</v>
      </c>
      <c r="P395" t="s">
        <v>2312</v>
      </c>
      <c r="Q395" t="s">
        <v>2312</v>
      </c>
      <c r="R395" t="s">
        <v>2312</v>
      </c>
      <c r="S395" s="20" t="s">
        <v>103</v>
      </c>
    </row>
    <row r="396" spans="1:19">
      <c r="A396" s="8">
        <v>2044485</v>
      </c>
      <c r="B396" s="17">
        <v>45602</v>
      </c>
      <c r="C396" t="s">
        <v>2353</v>
      </c>
      <c r="D396" t="s">
        <v>2383</v>
      </c>
      <c r="E396" t="s">
        <v>2383</v>
      </c>
      <c r="F396" t="s">
        <v>2384</v>
      </c>
      <c r="G396" t="s">
        <v>2249</v>
      </c>
      <c r="H396" t="s">
        <v>107</v>
      </c>
      <c r="I396" t="s">
        <v>208</v>
      </c>
      <c r="J396" s="28">
        <v>1084878.3</v>
      </c>
      <c r="K396" t="s">
        <v>2312</v>
      </c>
      <c r="L396" t="s">
        <v>2312</v>
      </c>
      <c r="M396" t="s">
        <v>2312</v>
      </c>
      <c r="N396" t="s">
        <v>2312</v>
      </c>
      <c r="O396" t="s">
        <v>2312</v>
      </c>
      <c r="P396" t="s">
        <v>2312</v>
      </c>
      <c r="Q396" t="s">
        <v>2312</v>
      </c>
      <c r="R396" t="s">
        <v>2312</v>
      </c>
      <c r="S396" s="20" t="s">
        <v>103</v>
      </c>
    </row>
    <row r="397" spans="1:19">
      <c r="A397" s="8">
        <v>2044486</v>
      </c>
      <c r="B397" s="17">
        <v>45602</v>
      </c>
      <c r="C397" t="s">
        <v>2356</v>
      </c>
      <c r="D397" t="s">
        <v>2383</v>
      </c>
      <c r="E397" t="s">
        <v>2383</v>
      </c>
      <c r="F397" t="s">
        <v>2384</v>
      </c>
      <c r="G397" t="s">
        <v>2357</v>
      </c>
      <c r="H397" t="s">
        <v>107</v>
      </c>
      <c r="I397" t="s">
        <v>208</v>
      </c>
      <c r="J397" s="28">
        <v>131870.82999999999</v>
      </c>
      <c r="K397" t="s">
        <v>2312</v>
      </c>
      <c r="L397" t="s">
        <v>2312</v>
      </c>
      <c r="M397" t="s">
        <v>2312</v>
      </c>
      <c r="N397" t="s">
        <v>2312</v>
      </c>
      <c r="O397" t="s">
        <v>2312</v>
      </c>
      <c r="P397" t="s">
        <v>2312</v>
      </c>
      <c r="Q397" t="s">
        <v>2312</v>
      </c>
      <c r="R397" t="s">
        <v>2312</v>
      </c>
      <c r="S397" s="20" t="s">
        <v>103</v>
      </c>
    </row>
    <row r="398" spans="1:19">
      <c r="A398" s="8">
        <v>2044487</v>
      </c>
      <c r="B398" s="17">
        <v>45602</v>
      </c>
      <c r="C398" t="s">
        <v>2358</v>
      </c>
      <c r="D398" t="s">
        <v>2383</v>
      </c>
      <c r="E398" t="s">
        <v>2383</v>
      </c>
      <c r="F398" t="s">
        <v>2384</v>
      </c>
      <c r="G398" t="s">
        <v>494</v>
      </c>
      <c r="H398" t="s">
        <v>93</v>
      </c>
      <c r="I398" t="s">
        <v>208</v>
      </c>
      <c r="J398" s="28">
        <v>3351912.39</v>
      </c>
      <c r="K398" t="s">
        <v>2312</v>
      </c>
      <c r="L398" t="s">
        <v>2312</v>
      </c>
      <c r="M398" t="s">
        <v>2312</v>
      </c>
      <c r="N398" t="s">
        <v>2312</v>
      </c>
      <c r="O398" t="s">
        <v>2312</v>
      </c>
      <c r="P398" t="s">
        <v>2312</v>
      </c>
      <c r="Q398" t="s">
        <v>2312</v>
      </c>
      <c r="R398" t="s">
        <v>2312</v>
      </c>
      <c r="S398" s="20" t="s">
        <v>103</v>
      </c>
    </row>
    <row r="399" spans="1:19">
      <c r="A399" s="8">
        <v>2044488</v>
      </c>
      <c r="B399" s="17">
        <v>45602</v>
      </c>
      <c r="C399" t="s">
        <v>2359</v>
      </c>
      <c r="D399" t="s">
        <v>2383</v>
      </c>
      <c r="E399" t="s">
        <v>2383</v>
      </c>
      <c r="F399" t="s">
        <v>2384</v>
      </c>
      <c r="G399" t="s">
        <v>2360</v>
      </c>
      <c r="H399" t="s">
        <v>148</v>
      </c>
      <c r="I399" t="s">
        <v>208</v>
      </c>
      <c r="J399" s="28">
        <v>256539.82</v>
      </c>
      <c r="K399" t="s">
        <v>2312</v>
      </c>
      <c r="L399" t="s">
        <v>2312</v>
      </c>
      <c r="M399" t="s">
        <v>2312</v>
      </c>
      <c r="N399" t="s">
        <v>2312</v>
      </c>
      <c r="O399" t="s">
        <v>2312</v>
      </c>
      <c r="P399" t="s">
        <v>2312</v>
      </c>
      <c r="Q399" t="s">
        <v>2312</v>
      </c>
      <c r="R399" t="s">
        <v>2312</v>
      </c>
      <c r="S399" s="20" t="s">
        <v>103</v>
      </c>
    </row>
    <row r="400" spans="1:19">
      <c r="A400" s="8">
        <v>2044489</v>
      </c>
      <c r="B400" s="17">
        <v>45602</v>
      </c>
      <c r="C400" t="s">
        <v>2366</v>
      </c>
      <c r="D400" t="s">
        <v>2383</v>
      </c>
      <c r="E400" t="s">
        <v>2383</v>
      </c>
      <c r="F400" t="s">
        <v>2384</v>
      </c>
      <c r="G400" t="s">
        <v>312</v>
      </c>
      <c r="H400" t="s">
        <v>107</v>
      </c>
      <c r="I400" t="s">
        <v>208</v>
      </c>
      <c r="J400" s="28">
        <v>7076035.0499999998</v>
      </c>
      <c r="K400" t="s">
        <v>2312</v>
      </c>
      <c r="L400" t="s">
        <v>2312</v>
      </c>
      <c r="M400" t="s">
        <v>2312</v>
      </c>
      <c r="N400" t="s">
        <v>2312</v>
      </c>
      <c r="O400" t="s">
        <v>2312</v>
      </c>
      <c r="P400" t="s">
        <v>2312</v>
      </c>
      <c r="Q400" t="s">
        <v>2312</v>
      </c>
      <c r="R400" t="s">
        <v>2312</v>
      </c>
      <c r="S400" s="20" t="s">
        <v>103</v>
      </c>
    </row>
    <row r="401" spans="1:19">
      <c r="A401" s="8">
        <v>2044490</v>
      </c>
      <c r="B401" s="17">
        <v>45602</v>
      </c>
      <c r="C401" t="s">
        <v>2395</v>
      </c>
      <c r="D401" t="s">
        <v>2383</v>
      </c>
      <c r="E401" t="s">
        <v>2383</v>
      </c>
      <c r="F401" t="s">
        <v>2384</v>
      </c>
      <c r="G401" t="s">
        <v>2396</v>
      </c>
      <c r="H401" t="s">
        <v>107</v>
      </c>
      <c r="I401" t="s">
        <v>208</v>
      </c>
      <c r="J401" s="28">
        <v>30144.34</v>
      </c>
      <c r="K401" t="s">
        <v>2312</v>
      </c>
      <c r="L401" t="s">
        <v>2312</v>
      </c>
      <c r="M401" t="s">
        <v>2312</v>
      </c>
      <c r="N401" t="s">
        <v>2312</v>
      </c>
      <c r="O401" t="s">
        <v>2312</v>
      </c>
      <c r="P401" t="s">
        <v>2312</v>
      </c>
      <c r="Q401" t="s">
        <v>2312</v>
      </c>
      <c r="R401" t="s">
        <v>2312</v>
      </c>
      <c r="S401" s="20" t="s">
        <v>103</v>
      </c>
    </row>
    <row r="402" spans="1:19">
      <c r="A402" s="8">
        <v>2040624</v>
      </c>
      <c r="B402" s="17">
        <v>45615</v>
      </c>
      <c r="C402" t="s">
        <v>1632</v>
      </c>
      <c r="D402" t="s">
        <v>89</v>
      </c>
      <c r="E402" t="s">
        <v>2397</v>
      </c>
      <c r="F402" t="s">
        <v>2398</v>
      </c>
      <c r="G402" t="s">
        <v>106</v>
      </c>
      <c r="H402" t="s">
        <v>107</v>
      </c>
      <c r="I402" t="s">
        <v>94</v>
      </c>
      <c r="J402" s="28">
        <v>482530</v>
      </c>
      <c r="K402" t="s">
        <v>313</v>
      </c>
      <c r="L402" t="s">
        <v>2399</v>
      </c>
      <c r="M402" t="s">
        <v>443</v>
      </c>
      <c r="N402" t="s">
        <v>1439</v>
      </c>
      <c r="O402" t="s">
        <v>2400</v>
      </c>
      <c r="P402" t="s">
        <v>1635</v>
      </c>
      <c r="Q402" t="s">
        <v>2012</v>
      </c>
      <c r="R402" t="s">
        <v>2401</v>
      </c>
      <c r="S402" s="20" t="s">
        <v>103</v>
      </c>
    </row>
    <row r="403" spans="1:19">
      <c r="A403" s="8">
        <v>2040627</v>
      </c>
      <c r="B403" s="17">
        <v>45615</v>
      </c>
      <c r="C403" t="s">
        <v>2402</v>
      </c>
      <c r="D403" t="s">
        <v>89</v>
      </c>
      <c r="E403" t="s">
        <v>2397</v>
      </c>
      <c r="F403" t="s">
        <v>2403</v>
      </c>
      <c r="G403" t="s">
        <v>119</v>
      </c>
      <c r="H403" t="s">
        <v>107</v>
      </c>
      <c r="I403" t="s">
        <v>94</v>
      </c>
      <c r="J403" s="28">
        <v>752522</v>
      </c>
      <c r="K403" t="s">
        <v>313</v>
      </c>
      <c r="L403" t="s">
        <v>2404</v>
      </c>
      <c r="M403" t="s">
        <v>2405</v>
      </c>
      <c r="N403" t="s">
        <v>361</v>
      </c>
      <c r="O403" t="s">
        <v>193</v>
      </c>
      <c r="P403" t="s">
        <v>2406</v>
      </c>
      <c r="Q403" t="s">
        <v>609</v>
      </c>
      <c r="R403" t="s">
        <v>2407</v>
      </c>
      <c r="S403" s="20" t="s">
        <v>103</v>
      </c>
    </row>
    <row r="404" spans="1:19">
      <c r="A404" s="8">
        <v>2040638</v>
      </c>
      <c r="B404" s="17">
        <v>45615</v>
      </c>
      <c r="C404" t="s">
        <v>2408</v>
      </c>
      <c r="D404" t="s">
        <v>89</v>
      </c>
      <c r="E404" t="s">
        <v>2397</v>
      </c>
      <c r="F404" t="s">
        <v>2409</v>
      </c>
      <c r="G404" t="s">
        <v>739</v>
      </c>
      <c r="H404" t="s">
        <v>107</v>
      </c>
      <c r="I404" t="s">
        <v>208</v>
      </c>
      <c r="J404" s="28">
        <v>470051.4</v>
      </c>
      <c r="K404" t="s">
        <v>209</v>
      </c>
      <c r="L404" t="s">
        <v>2410</v>
      </c>
      <c r="M404" t="s">
        <v>1046</v>
      </c>
      <c r="N404" t="s">
        <v>2411</v>
      </c>
      <c r="O404" t="s">
        <v>381</v>
      </c>
      <c r="P404" t="s">
        <v>2412</v>
      </c>
      <c r="Q404" t="s">
        <v>2413</v>
      </c>
      <c r="R404" t="s">
        <v>2414</v>
      </c>
      <c r="S404" s="20" t="s">
        <v>103</v>
      </c>
    </row>
    <row r="405" spans="1:19">
      <c r="A405" s="8">
        <v>2041493</v>
      </c>
      <c r="B405" s="17">
        <v>45615</v>
      </c>
      <c r="C405" t="s">
        <v>2415</v>
      </c>
      <c r="D405" t="s">
        <v>89</v>
      </c>
      <c r="E405" t="s">
        <v>2397</v>
      </c>
      <c r="F405" t="s">
        <v>2416</v>
      </c>
      <c r="G405" t="s">
        <v>188</v>
      </c>
      <c r="H405" t="s">
        <v>148</v>
      </c>
      <c r="I405" t="s">
        <v>94</v>
      </c>
      <c r="J405" s="28">
        <v>373016</v>
      </c>
      <c r="K405" t="s">
        <v>313</v>
      </c>
      <c r="L405" t="s">
        <v>2255</v>
      </c>
      <c r="M405" t="s">
        <v>2413</v>
      </c>
      <c r="N405" t="s">
        <v>832</v>
      </c>
      <c r="O405" t="s">
        <v>2417</v>
      </c>
      <c r="P405" t="s">
        <v>1675</v>
      </c>
      <c r="Q405" t="s">
        <v>2418</v>
      </c>
      <c r="R405" t="s">
        <v>2419</v>
      </c>
      <c r="S405" s="20" t="s">
        <v>103</v>
      </c>
    </row>
    <row r="406" spans="1:19">
      <c r="A406" s="8">
        <v>2042185</v>
      </c>
      <c r="B406" s="17">
        <v>45615</v>
      </c>
      <c r="C406" t="s">
        <v>2420</v>
      </c>
      <c r="D406" t="s">
        <v>89</v>
      </c>
      <c r="E406" t="s">
        <v>2397</v>
      </c>
      <c r="F406" t="s">
        <v>2421</v>
      </c>
      <c r="G406" t="s">
        <v>769</v>
      </c>
      <c r="H406" t="s">
        <v>107</v>
      </c>
      <c r="I406" t="s">
        <v>94</v>
      </c>
      <c r="J406" s="28">
        <v>1227865.08</v>
      </c>
      <c r="K406" t="s">
        <v>313</v>
      </c>
      <c r="L406" t="s">
        <v>2422</v>
      </c>
      <c r="M406" t="s">
        <v>443</v>
      </c>
      <c r="N406" t="s">
        <v>279</v>
      </c>
      <c r="O406" t="s">
        <v>830</v>
      </c>
      <c r="P406" t="s">
        <v>832</v>
      </c>
      <c r="Q406" t="s">
        <v>741</v>
      </c>
      <c r="R406" t="s">
        <v>2423</v>
      </c>
      <c r="S406" s="20" t="s">
        <v>103</v>
      </c>
    </row>
    <row r="407" spans="1:19">
      <c r="A407" s="8">
        <v>2042438</v>
      </c>
      <c r="B407" s="17">
        <v>45615</v>
      </c>
      <c r="C407" t="s">
        <v>2424</v>
      </c>
      <c r="D407" t="s">
        <v>89</v>
      </c>
      <c r="E407" t="s">
        <v>2397</v>
      </c>
      <c r="F407" t="s">
        <v>2425</v>
      </c>
      <c r="G407" t="s">
        <v>106</v>
      </c>
      <c r="H407" t="s">
        <v>107</v>
      </c>
      <c r="I407" t="s">
        <v>94</v>
      </c>
      <c r="J407" s="28">
        <v>405423</v>
      </c>
      <c r="K407" t="s">
        <v>313</v>
      </c>
      <c r="L407" t="s">
        <v>2426</v>
      </c>
      <c r="M407" t="s">
        <v>950</v>
      </c>
      <c r="N407" t="s">
        <v>1441</v>
      </c>
      <c r="O407" t="s">
        <v>2427</v>
      </c>
      <c r="P407" t="s">
        <v>1138</v>
      </c>
      <c r="Q407" t="s">
        <v>361</v>
      </c>
      <c r="R407" t="s">
        <v>2428</v>
      </c>
      <c r="S407" s="20" t="s">
        <v>103</v>
      </c>
    </row>
    <row r="408" spans="1:19">
      <c r="A408" s="8">
        <v>2035739</v>
      </c>
      <c r="B408" s="17">
        <v>45639</v>
      </c>
      <c r="C408" t="s">
        <v>2429</v>
      </c>
      <c r="D408" t="s">
        <v>89</v>
      </c>
      <c r="E408" t="s">
        <v>2430</v>
      </c>
      <c r="F408" t="s">
        <v>2431</v>
      </c>
      <c r="G408" t="s">
        <v>106</v>
      </c>
      <c r="H408" t="s">
        <v>107</v>
      </c>
      <c r="I408" t="s">
        <v>94</v>
      </c>
      <c r="J408" s="28">
        <v>726837</v>
      </c>
      <c r="K408" t="s">
        <v>209</v>
      </c>
      <c r="L408" t="s">
        <v>609</v>
      </c>
      <c r="M408" t="s">
        <v>741</v>
      </c>
      <c r="N408" t="s">
        <v>1439</v>
      </c>
      <c r="O408" t="s">
        <v>1441</v>
      </c>
      <c r="P408" t="s">
        <v>2058</v>
      </c>
      <c r="Q408" t="s">
        <v>1637</v>
      </c>
      <c r="R408" t="s">
        <v>2432</v>
      </c>
      <c r="S408" s="20" t="s">
        <v>103</v>
      </c>
    </row>
    <row r="409" spans="1:19">
      <c r="A409" s="8">
        <v>2035876</v>
      </c>
      <c r="B409" s="17">
        <v>45639</v>
      </c>
      <c r="C409" t="s">
        <v>2433</v>
      </c>
      <c r="D409" t="s">
        <v>89</v>
      </c>
      <c r="E409" t="s">
        <v>2430</v>
      </c>
      <c r="F409" t="s">
        <v>2434</v>
      </c>
      <c r="G409" t="s">
        <v>1339</v>
      </c>
      <c r="H409" t="s">
        <v>148</v>
      </c>
      <c r="I409" t="s">
        <v>94</v>
      </c>
      <c r="J409" s="28">
        <v>495547</v>
      </c>
      <c r="K409" t="s">
        <v>209</v>
      </c>
      <c r="L409" t="s">
        <v>2435</v>
      </c>
      <c r="M409" t="s">
        <v>2436</v>
      </c>
      <c r="N409" t="s">
        <v>2437</v>
      </c>
      <c r="O409" t="s">
        <v>2438</v>
      </c>
      <c r="P409" t="s">
        <v>2439</v>
      </c>
      <c r="Q409" t="s">
        <v>450</v>
      </c>
      <c r="R409" t="s">
        <v>2440</v>
      </c>
      <c r="S409" s="20" t="s">
        <v>103</v>
      </c>
    </row>
    <row r="410" spans="1:19">
      <c r="A410" s="8">
        <v>2035885</v>
      </c>
      <c r="B410" s="17">
        <v>45639</v>
      </c>
      <c r="C410" t="s">
        <v>2441</v>
      </c>
      <c r="D410" t="s">
        <v>89</v>
      </c>
      <c r="E410" t="s">
        <v>2430</v>
      </c>
      <c r="F410" t="s">
        <v>2442</v>
      </c>
      <c r="G410" t="s">
        <v>147</v>
      </c>
      <c r="H410" t="s">
        <v>148</v>
      </c>
      <c r="I410" t="s">
        <v>94</v>
      </c>
      <c r="J410" s="28">
        <v>749485</v>
      </c>
      <c r="K410" t="s">
        <v>179</v>
      </c>
      <c r="L410" t="s">
        <v>2443</v>
      </c>
      <c r="M410" t="s">
        <v>869</v>
      </c>
      <c r="N410" t="s">
        <v>2444</v>
      </c>
      <c r="O410" t="s">
        <v>959</v>
      </c>
      <c r="P410" t="s">
        <v>2445</v>
      </c>
      <c r="Q410" t="s">
        <v>1234</v>
      </c>
      <c r="R410" t="s">
        <v>2446</v>
      </c>
      <c r="S410" s="20" t="s">
        <v>103</v>
      </c>
    </row>
    <row r="411" spans="1:19">
      <c r="A411" s="8">
        <v>2035952</v>
      </c>
      <c r="B411" s="17">
        <v>45639</v>
      </c>
      <c r="C411" t="s">
        <v>2447</v>
      </c>
      <c r="D411" t="s">
        <v>89</v>
      </c>
      <c r="E411" t="s">
        <v>2430</v>
      </c>
      <c r="F411" t="s">
        <v>2448</v>
      </c>
      <c r="G411" t="s">
        <v>1339</v>
      </c>
      <c r="H411" t="s">
        <v>148</v>
      </c>
      <c r="I411" t="s">
        <v>94</v>
      </c>
      <c r="J411" s="28">
        <v>731739</v>
      </c>
      <c r="K411" t="s">
        <v>179</v>
      </c>
      <c r="L411" t="s">
        <v>2449</v>
      </c>
      <c r="M411" t="s">
        <v>1038</v>
      </c>
      <c r="N411" t="s">
        <v>514</v>
      </c>
      <c r="O411" t="s">
        <v>2077</v>
      </c>
      <c r="P411" t="s">
        <v>869</v>
      </c>
      <c r="Q411" t="s">
        <v>2450</v>
      </c>
      <c r="R411" t="s">
        <v>2451</v>
      </c>
      <c r="S411" s="20" t="s">
        <v>103</v>
      </c>
    </row>
    <row r="412" spans="1:19">
      <c r="A412" s="8">
        <v>2036043</v>
      </c>
      <c r="B412" s="17">
        <v>45639</v>
      </c>
      <c r="C412" t="s">
        <v>2452</v>
      </c>
      <c r="D412" t="s">
        <v>89</v>
      </c>
      <c r="E412" t="s">
        <v>2430</v>
      </c>
      <c r="F412" t="s">
        <v>2453</v>
      </c>
      <c r="G412" t="s">
        <v>1173</v>
      </c>
      <c r="H412" t="s">
        <v>93</v>
      </c>
      <c r="I412" t="s">
        <v>94</v>
      </c>
      <c r="J412" s="28">
        <v>500000</v>
      </c>
      <c r="K412" t="s">
        <v>209</v>
      </c>
      <c r="L412" t="s">
        <v>2454</v>
      </c>
      <c r="M412" t="s">
        <v>2455</v>
      </c>
      <c r="N412" t="s">
        <v>1232</v>
      </c>
      <c r="O412" t="s">
        <v>416</v>
      </c>
      <c r="P412" t="s">
        <v>2456</v>
      </c>
      <c r="Q412" t="s">
        <v>2457</v>
      </c>
      <c r="R412" t="s">
        <v>2458</v>
      </c>
      <c r="S412" s="20" t="s">
        <v>103</v>
      </c>
    </row>
    <row r="413" spans="1:19">
      <c r="A413" s="8">
        <v>2036090</v>
      </c>
      <c r="B413" s="17">
        <v>45639</v>
      </c>
      <c r="C413" t="s">
        <v>2459</v>
      </c>
      <c r="D413" t="s">
        <v>89</v>
      </c>
      <c r="E413" t="s">
        <v>2430</v>
      </c>
      <c r="F413" t="s">
        <v>2460</v>
      </c>
      <c r="G413" t="s">
        <v>147</v>
      </c>
      <c r="H413" t="s">
        <v>148</v>
      </c>
      <c r="I413" t="s">
        <v>94</v>
      </c>
      <c r="J413" s="28">
        <v>749061.68</v>
      </c>
      <c r="K413" t="s">
        <v>209</v>
      </c>
      <c r="L413" t="s">
        <v>2461</v>
      </c>
      <c r="M413" t="s">
        <v>2227</v>
      </c>
      <c r="N413" t="s">
        <v>2226</v>
      </c>
      <c r="O413" t="s">
        <v>461</v>
      </c>
      <c r="P413" t="s">
        <v>2462</v>
      </c>
      <c r="Q413" t="s">
        <v>2463</v>
      </c>
      <c r="R413" t="s">
        <v>2464</v>
      </c>
      <c r="S413" s="20" t="s">
        <v>103</v>
      </c>
    </row>
    <row r="414" spans="1:19">
      <c r="A414" s="8">
        <v>2036102</v>
      </c>
      <c r="B414" s="17">
        <v>45639</v>
      </c>
      <c r="C414" t="s">
        <v>729</v>
      </c>
      <c r="D414" t="s">
        <v>89</v>
      </c>
      <c r="E414" t="s">
        <v>2430</v>
      </c>
      <c r="F414" t="s">
        <v>2465</v>
      </c>
      <c r="G414" t="s">
        <v>731</v>
      </c>
      <c r="H414" t="s">
        <v>107</v>
      </c>
      <c r="I414" t="s">
        <v>208</v>
      </c>
      <c r="J414" s="28">
        <v>749646.8</v>
      </c>
      <c r="K414" t="s">
        <v>209</v>
      </c>
      <c r="L414" t="s">
        <v>2466</v>
      </c>
      <c r="M414" t="s">
        <v>672</v>
      </c>
      <c r="N414" t="s">
        <v>468</v>
      </c>
      <c r="O414" t="s">
        <v>434</v>
      </c>
      <c r="P414" t="s">
        <v>431</v>
      </c>
      <c r="Q414" t="s">
        <v>2467</v>
      </c>
      <c r="R414" t="s">
        <v>2468</v>
      </c>
      <c r="S414" s="20" t="s">
        <v>103</v>
      </c>
    </row>
    <row r="415" spans="1:19">
      <c r="A415" s="8">
        <v>2036198</v>
      </c>
      <c r="B415" s="17">
        <v>45639</v>
      </c>
      <c r="C415" t="s">
        <v>2469</v>
      </c>
      <c r="D415" t="s">
        <v>89</v>
      </c>
      <c r="E415" t="s">
        <v>2430</v>
      </c>
      <c r="F415" t="s">
        <v>2470</v>
      </c>
      <c r="G415" t="s">
        <v>106</v>
      </c>
      <c r="H415" t="s">
        <v>107</v>
      </c>
      <c r="I415" t="s">
        <v>94</v>
      </c>
      <c r="J415" s="28">
        <v>749145</v>
      </c>
      <c r="K415" t="s">
        <v>209</v>
      </c>
      <c r="L415" t="s">
        <v>2471</v>
      </c>
      <c r="M415" t="s">
        <v>2472</v>
      </c>
      <c r="N415" t="s">
        <v>453</v>
      </c>
      <c r="O415" t="s">
        <v>433</v>
      </c>
      <c r="P415" t="s">
        <v>2473</v>
      </c>
      <c r="Q415" t="s">
        <v>2474</v>
      </c>
      <c r="R415" t="s">
        <v>2475</v>
      </c>
      <c r="S415" s="20" t="s">
        <v>103</v>
      </c>
    </row>
    <row r="416" spans="1:19">
      <c r="A416" s="8">
        <v>2036270</v>
      </c>
      <c r="B416" s="17">
        <v>45639</v>
      </c>
      <c r="C416" t="s">
        <v>2476</v>
      </c>
      <c r="D416" t="s">
        <v>89</v>
      </c>
      <c r="E416" t="s">
        <v>2430</v>
      </c>
      <c r="F416" t="s">
        <v>2477</v>
      </c>
      <c r="G416" t="s">
        <v>294</v>
      </c>
      <c r="H416" t="s">
        <v>148</v>
      </c>
      <c r="I416" t="s">
        <v>94</v>
      </c>
      <c r="J416" s="28">
        <v>417909.4</v>
      </c>
      <c r="K416" t="s">
        <v>179</v>
      </c>
      <c r="L416" t="s">
        <v>2478</v>
      </c>
      <c r="M416" t="s">
        <v>2479</v>
      </c>
      <c r="N416" t="s">
        <v>417</v>
      </c>
      <c r="O416" t="s">
        <v>131</v>
      </c>
      <c r="P416" t="s">
        <v>1315</v>
      </c>
      <c r="Q416" t="s">
        <v>603</v>
      </c>
      <c r="R416" t="s">
        <v>2480</v>
      </c>
      <c r="S416" s="20" t="s">
        <v>103</v>
      </c>
    </row>
    <row r="417" spans="1:19">
      <c r="A417" s="8">
        <v>2036380</v>
      </c>
      <c r="B417" s="17">
        <v>45643</v>
      </c>
      <c r="C417" t="s">
        <v>2481</v>
      </c>
      <c r="D417" t="s">
        <v>2482</v>
      </c>
      <c r="E417" t="s">
        <v>2483</v>
      </c>
      <c r="F417" t="s">
        <v>2484</v>
      </c>
      <c r="G417" t="s">
        <v>358</v>
      </c>
      <c r="H417" t="s">
        <v>148</v>
      </c>
      <c r="I417" t="s">
        <v>94</v>
      </c>
      <c r="J417" s="28">
        <v>2154226.5</v>
      </c>
      <c r="K417" t="s">
        <v>209</v>
      </c>
      <c r="L417" t="s">
        <v>534</v>
      </c>
      <c r="M417" t="s">
        <v>2485</v>
      </c>
      <c r="N417" t="s">
        <v>2486</v>
      </c>
      <c r="O417" t="s">
        <v>2487</v>
      </c>
      <c r="P417" t="s">
        <v>2488</v>
      </c>
      <c r="Q417" t="s">
        <v>2489</v>
      </c>
      <c r="R417" t="s">
        <v>2490</v>
      </c>
      <c r="S417" s="20" t="s">
        <v>103</v>
      </c>
    </row>
    <row r="418" spans="1:19">
      <c r="A418" s="8">
        <v>2036384</v>
      </c>
      <c r="B418" s="17">
        <v>45643</v>
      </c>
      <c r="C418" t="s">
        <v>2491</v>
      </c>
      <c r="D418" t="s">
        <v>2482</v>
      </c>
      <c r="E418" t="s">
        <v>2483</v>
      </c>
      <c r="F418" t="s">
        <v>2492</v>
      </c>
      <c r="G418" t="s">
        <v>2324</v>
      </c>
      <c r="H418" t="s">
        <v>148</v>
      </c>
      <c r="I418" t="s">
        <v>94</v>
      </c>
      <c r="J418" s="28">
        <v>1250631.3999999999</v>
      </c>
      <c r="K418" t="s">
        <v>179</v>
      </c>
      <c r="L418" t="s">
        <v>2493</v>
      </c>
      <c r="M418" t="s">
        <v>662</v>
      </c>
      <c r="N418" t="s">
        <v>863</v>
      </c>
      <c r="O418" t="s">
        <v>1881</v>
      </c>
      <c r="P418" t="s">
        <v>663</v>
      </c>
      <c r="Q418" t="s">
        <v>229</v>
      </c>
      <c r="R418" t="s">
        <v>2494</v>
      </c>
      <c r="S418" s="20" t="s">
        <v>103</v>
      </c>
    </row>
    <row r="419" spans="1:19">
      <c r="A419" s="8">
        <v>2036439</v>
      </c>
      <c r="B419" s="17">
        <v>45643</v>
      </c>
      <c r="C419" t="s">
        <v>2495</v>
      </c>
      <c r="D419" t="s">
        <v>2482</v>
      </c>
      <c r="E419" t="s">
        <v>2483</v>
      </c>
      <c r="F419" t="s">
        <v>2496</v>
      </c>
      <c r="G419" t="s">
        <v>955</v>
      </c>
      <c r="H419" t="s">
        <v>148</v>
      </c>
      <c r="I419" t="s">
        <v>94</v>
      </c>
      <c r="J419" s="28">
        <v>429725.49</v>
      </c>
      <c r="K419" t="s">
        <v>209</v>
      </c>
      <c r="L419" t="s">
        <v>1092</v>
      </c>
      <c r="M419" t="s">
        <v>2497</v>
      </c>
      <c r="N419" t="s">
        <v>239</v>
      </c>
      <c r="O419" t="s">
        <v>2498</v>
      </c>
      <c r="P419" t="s">
        <v>2499</v>
      </c>
      <c r="Q419" t="s">
        <v>306</v>
      </c>
      <c r="R419" t="s">
        <v>2500</v>
      </c>
      <c r="S419" s="20" t="s">
        <v>103</v>
      </c>
    </row>
    <row r="420" spans="1:19">
      <c r="A420" s="8">
        <v>2036460</v>
      </c>
      <c r="B420" s="17">
        <v>45643</v>
      </c>
      <c r="C420" t="s">
        <v>2501</v>
      </c>
      <c r="D420" t="s">
        <v>2482</v>
      </c>
      <c r="E420" t="s">
        <v>2483</v>
      </c>
      <c r="F420" t="s">
        <v>2502</v>
      </c>
      <c r="G420" t="s">
        <v>147</v>
      </c>
      <c r="H420" t="s">
        <v>148</v>
      </c>
      <c r="I420" t="s">
        <v>94</v>
      </c>
      <c r="J420" s="28">
        <v>1054097.5</v>
      </c>
      <c r="K420" t="s">
        <v>209</v>
      </c>
      <c r="L420" t="s">
        <v>2503</v>
      </c>
      <c r="M420" t="s">
        <v>1687</v>
      </c>
      <c r="N420" t="s">
        <v>462</v>
      </c>
      <c r="O420" t="s">
        <v>2504</v>
      </c>
      <c r="P420" t="s">
        <v>681</v>
      </c>
      <c r="Q420" t="s">
        <v>2505</v>
      </c>
      <c r="R420" t="s">
        <v>2506</v>
      </c>
      <c r="S420" s="20" t="s">
        <v>103</v>
      </c>
    </row>
    <row r="421" spans="1:19">
      <c r="A421" s="8">
        <v>2036469</v>
      </c>
      <c r="B421" s="17">
        <v>45643</v>
      </c>
      <c r="C421" t="s">
        <v>2507</v>
      </c>
      <c r="D421" t="s">
        <v>2482</v>
      </c>
      <c r="E421" t="s">
        <v>2483</v>
      </c>
      <c r="F421" t="s">
        <v>2508</v>
      </c>
      <c r="G421" t="s">
        <v>119</v>
      </c>
      <c r="H421" t="s">
        <v>107</v>
      </c>
      <c r="I421" t="s">
        <v>94</v>
      </c>
      <c r="J421" s="28">
        <v>1708829.5</v>
      </c>
      <c r="K421" t="s">
        <v>313</v>
      </c>
      <c r="L421" t="s">
        <v>2509</v>
      </c>
      <c r="M421" t="s">
        <v>1832</v>
      </c>
      <c r="N421" t="s">
        <v>453</v>
      </c>
      <c r="O421" t="s">
        <v>315</v>
      </c>
      <c r="P421" t="s">
        <v>2510</v>
      </c>
      <c r="Q421" t="s">
        <v>593</v>
      </c>
      <c r="R421" t="s">
        <v>2511</v>
      </c>
      <c r="S421" s="20" t="s">
        <v>103</v>
      </c>
    </row>
    <row r="422" spans="1:19">
      <c r="A422" s="8">
        <v>2036470</v>
      </c>
      <c r="B422" s="17">
        <v>45643</v>
      </c>
      <c r="C422" t="s">
        <v>2512</v>
      </c>
      <c r="D422" t="s">
        <v>2482</v>
      </c>
      <c r="E422" t="s">
        <v>2483</v>
      </c>
      <c r="F422" t="s">
        <v>2513</v>
      </c>
      <c r="G422" t="s">
        <v>411</v>
      </c>
      <c r="H422" t="s">
        <v>158</v>
      </c>
      <c r="I422" t="s">
        <v>94</v>
      </c>
      <c r="J422" s="28">
        <v>952936.89</v>
      </c>
      <c r="K422" t="s">
        <v>313</v>
      </c>
      <c r="L422" t="s">
        <v>2514</v>
      </c>
      <c r="M422" t="s">
        <v>2515</v>
      </c>
      <c r="N422" t="s">
        <v>2516</v>
      </c>
      <c r="O422" t="s">
        <v>381</v>
      </c>
      <c r="P422" t="s">
        <v>2517</v>
      </c>
      <c r="Q422" t="s">
        <v>132</v>
      </c>
      <c r="R422" t="s">
        <v>2518</v>
      </c>
      <c r="S422" s="20" t="s">
        <v>103</v>
      </c>
    </row>
    <row r="423" spans="1:19">
      <c r="A423" s="8">
        <v>2036477</v>
      </c>
      <c r="B423" s="17">
        <v>45643</v>
      </c>
      <c r="C423" t="s">
        <v>2519</v>
      </c>
      <c r="D423" t="s">
        <v>2482</v>
      </c>
      <c r="E423" t="s">
        <v>2483</v>
      </c>
      <c r="F423" t="s">
        <v>2520</v>
      </c>
      <c r="G423" t="s">
        <v>92</v>
      </c>
      <c r="H423" t="s">
        <v>93</v>
      </c>
      <c r="I423" t="s">
        <v>94</v>
      </c>
      <c r="J423" s="28">
        <v>974327.8</v>
      </c>
      <c r="K423" t="s">
        <v>313</v>
      </c>
      <c r="L423" t="s">
        <v>956</v>
      </c>
      <c r="M423" t="s">
        <v>2226</v>
      </c>
      <c r="N423" t="s">
        <v>611</v>
      </c>
      <c r="O423" t="s">
        <v>2227</v>
      </c>
      <c r="P423" t="s">
        <v>950</v>
      </c>
      <c r="Q423" t="s">
        <v>2417</v>
      </c>
      <c r="R423" t="s">
        <v>2521</v>
      </c>
      <c r="S423" s="20" t="s">
        <v>103</v>
      </c>
    </row>
    <row r="424" spans="1:19">
      <c r="A424" s="8">
        <v>2036514</v>
      </c>
      <c r="B424" s="17">
        <v>45643</v>
      </c>
      <c r="C424" t="s">
        <v>2522</v>
      </c>
      <c r="D424" t="s">
        <v>2482</v>
      </c>
      <c r="E424" t="s">
        <v>2483</v>
      </c>
      <c r="F424" t="s">
        <v>2523</v>
      </c>
      <c r="G424" t="s">
        <v>119</v>
      </c>
      <c r="H424" t="s">
        <v>107</v>
      </c>
      <c r="I424" t="s">
        <v>94</v>
      </c>
      <c r="J424" s="28">
        <v>747934.6</v>
      </c>
      <c r="K424" t="s">
        <v>313</v>
      </c>
      <c r="L424" t="s">
        <v>2524</v>
      </c>
      <c r="M424" t="s">
        <v>386</v>
      </c>
      <c r="N424" t="s">
        <v>846</v>
      </c>
      <c r="O424" t="s">
        <v>2525</v>
      </c>
      <c r="P424" t="s">
        <v>193</v>
      </c>
      <c r="Q424" t="s">
        <v>2526</v>
      </c>
      <c r="R424" t="s">
        <v>2527</v>
      </c>
      <c r="S424" s="20" t="s">
        <v>103</v>
      </c>
    </row>
    <row r="425" spans="1:19">
      <c r="A425" s="8">
        <v>2036521</v>
      </c>
      <c r="B425" s="17">
        <v>45643</v>
      </c>
      <c r="C425" t="s">
        <v>2528</v>
      </c>
      <c r="D425" t="s">
        <v>2482</v>
      </c>
      <c r="E425" t="s">
        <v>2483</v>
      </c>
      <c r="F425" t="s">
        <v>2529</v>
      </c>
      <c r="G425" t="s">
        <v>177</v>
      </c>
      <c r="H425" t="s">
        <v>178</v>
      </c>
      <c r="I425" t="s">
        <v>94</v>
      </c>
      <c r="J425" s="28">
        <v>1236000.6000000001</v>
      </c>
      <c r="K425" t="s">
        <v>313</v>
      </c>
      <c r="L425" t="s">
        <v>2530</v>
      </c>
      <c r="M425" t="s">
        <v>2531</v>
      </c>
      <c r="N425" t="s">
        <v>2532</v>
      </c>
      <c r="O425" t="s">
        <v>1139</v>
      </c>
      <c r="P425" t="s">
        <v>960</v>
      </c>
      <c r="Q425" t="s">
        <v>1046</v>
      </c>
      <c r="R425" t="s">
        <v>2533</v>
      </c>
      <c r="S425" s="20" t="s">
        <v>103</v>
      </c>
    </row>
    <row r="426" spans="1:19">
      <c r="A426" s="8">
        <v>2036526</v>
      </c>
      <c r="B426" s="17">
        <v>45643</v>
      </c>
      <c r="C426" t="s">
        <v>2534</v>
      </c>
      <c r="D426" t="s">
        <v>2482</v>
      </c>
      <c r="E426" t="s">
        <v>2483</v>
      </c>
      <c r="F426" t="s">
        <v>2535</v>
      </c>
      <c r="G426" t="s">
        <v>167</v>
      </c>
      <c r="H426" t="s">
        <v>168</v>
      </c>
      <c r="I426" t="s">
        <v>94</v>
      </c>
      <c r="J426" s="28">
        <v>1574329.6</v>
      </c>
      <c r="K426" t="s">
        <v>313</v>
      </c>
      <c r="L426" t="s">
        <v>859</v>
      </c>
      <c r="M426" t="s">
        <v>2536</v>
      </c>
      <c r="N426" t="s">
        <v>2537</v>
      </c>
      <c r="O426" t="s">
        <v>2538</v>
      </c>
      <c r="P426" t="s">
        <v>2539</v>
      </c>
      <c r="Q426" t="s">
        <v>2540</v>
      </c>
      <c r="R426" t="s">
        <v>2541</v>
      </c>
      <c r="S426" s="20" t="s">
        <v>103</v>
      </c>
    </row>
    <row r="427" spans="1:19">
      <c r="A427" s="8">
        <v>2036533</v>
      </c>
      <c r="B427" s="17">
        <v>45643</v>
      </c>
      <c r="C427" t="s">
        <v>2542</v>
      </c>
      <c r="D427" t="s">
        <v>2482</v>
      </c>
      <c r="E427" t="s">
        <v>2483</v>
      </c>
      <c r="F427" t="s">
        <v>2543</v>
      </c>
      <c r="G427" t="s">
        <v>494</v>
      </c>
      <c r="H427" t="s">
        <v>93</v>
      </c>
      <c r="I427" t="s">
        <v>208</v>
      </c>
      <c r="J427" s="28">
        <v>1041471.5</v>
      </c>
      <c r="K427" t="s">
        <v>313</v>
      </c>
      <c r="L427" t="s">
        <v>1042</v>
      </c>
      <c r="M427" t="s">
        <v>2544</v>
      </c>
      <c r="N427" t="s">
        <v>1139</v>
      </c>
      <c r="O427" t="s">
        <v>2545</v>
      </c>
      <c r="P427" t="s">
        <v>2546</v>
      </c>
      <c r="Q427" t="s">
        <v>2547</v>
      </c>
      <c r="R427" t="s">
        <v>2548</v>
      </c>
      <c r="S427" s="20" t="s">
        <v>103</v>
      </c>
    </row>
    <row r="428" spans="1:19">
      <c r="A428" s="8">
        <v>2036550</v>
      </c>
      <c r="B428" s="17">
        <v>45643</v>
      </c>
      <c r="C428" t="s">
        <v>2549</v>
      </c>
      <c r="D428" t="s">
        <v>2482</v>
      </c>
      <c r="E428" t="s">
        <v>2483</v>
      </c>
      <c r="F428" t="s">
        <v>2550</v>
      </c>
      <c r="G428" t="s">
        <v>157</v>
      </c>
      <c r="H428" t="s">
        <v>158</v>
      </c>
      <c r="I428" t="s">
        <v>94</v>
      </c>
      <c r="J428" s="28">
        <v>1425106.9</v>
      </c>
      <c r="K428" t="s">
        <v>209</v>
      </c>
      <c r="L428" t="s">
        <v>2551</v>
      </c>
      <c r="M428" t="s">
        <v>1816</v>
      </c>
      <c r="N428" t="s">
        <v>1176</v>
      </c>
      <c r="O428" t="s">
        <v>1439</v>
      </c>
      <c r="P428" t="s">
        <v>443</v>
      </c>
      <c r="Q428" t="s">
        <v>1440</v>
      </c>
      <c r="R428" t="s">
        <v>2552</v>
      </c>
      <c r="S428" s="20" t="s">
        <v>103</v>
      </c>
    </row>
    <row r="429" spans="1:19">
      <c r="A429" s="8">
        <v>2036565</v>
      </c>
      <c r="B429" s="17">
        <v>45643</v>
      </c>
      <c r="C429" t="s">
        <v>2553</v>
      </c>
      <c r="D429" t="s">
        <v>2482</v>
      </c>
      <c r="E429" t="s">
        <v>2483</v>
      </c>
      <c r="F429" t="s">
        <v>2554</v>
      </c>
      <c r="G429" t="s">
        <v>358</v>
      </c>
      <c r="H429" t="s">
        <v>148</v>
      </c>
      <c r="I429" t="s">
        <v>94</v>
      </c>
      <c r="J429" s="28">
        <v>1510654.26</v>
      </c>
      <c r="K429" t="s">
        <v>313</v>
      </c>
      <c r="L429" t="s">
        <v>2555</v>
      </c>
      <c r="M429" t="s">
        <v>2556</v>
      </c>
      <c r="N429" t="s">
        <v>1073</v>
      </c>
      <c r="O429" t="s">
        <v>771</v>
      </c>
      <c r="P429" t="s">
        <v>2505</v>
      </c>
      <c r="Q429" t="s">
        <v>1416</v>
      </c>
      <c r="R429" t="s">
        <v>2557</v>
      </c>
      <c r="S429" s="20" t="s">
        <v>103</v>
      </c>
    </row>
    <row r="430" spans="1:19">
      <c r="A430" s="8">
        <v>2036566</v>
      </c>
      <c r="B430" s="17">
        <v>45643</v>
      </c>
      <c r="C430" t="s">
        <v>2558</v>
      </c>
      <c r="D430" t="s">
        <v>2482</v>
      </c>
      <c r="E430" t="s">
        <v>2483</v>
      </c>
      <c r="F430" t="s">
        <v>2559</v>
      </c>
      <c r="G430" t="s">
        <v>358</v>
      </c>
      <c r="H430" t="s">
        <v>148</v>
      </c>
      <c r="I430" t="s">
        <v>94</v>
      </c>
      <c r="J430" s="28">
        <v>1548491.74</v>
      </c>
      <c r="K430" t="s">
        <v>313</v>
      </c>
      <c r="L430" t="s">
        <v>330</v>
      </c>
      <c r="M430" t="s">
        <v>2560</v>
      </c>
      <c r="N430" t="s">
        <v>1844</v>
      </c>
      <c r="O430" t="s">
        <v>2561</v>
      </c>
      <c r="P430" t="s">
        <v>426</v>
      </c>
      <c r="Q430" t="s">
        <v>1305</v>
      </c>
      <c r="R430" t="s">
        <v>2562</v>
      </c>
      <c r="S430" s="20" t="s">
        <v>103</v>
      </c>
    </row>
    <row r="431" spans="1:19">
      <c r="A431" s="8">
        <v>2036628</v>
      </c>
      <c r="B431" s="17">
        <v>45643</v>
      </c>
      <c r="C431" t="s">
        <v>2563</v>
      </c>
      <c r="D431" t="s">
        <v>2482</v>
      </c>
      <c r="E431" t="s">
        <v>2483</v>
      </c>
      <c r="F431" t="s">
        <v>2564</v>
      </c>
      <c r="G431" t="s">
        <v>92</v>
      </c>
      <c r="H431" t="s">
        <v>93</v>
      </c>
      <c r="I431" t="s">
        <v>94</v>
      </c>
      <c r="J431" s="28">
        <v>1282970.32</v>
      </c>
      <c r="K431" t="s">
        <v>313</v>
      </c>
      <c r="L431" t="s">
        <v>2565</v>
      </c>
      <c r="M431" t="s">
        <v>2566</v>
      </c>
      <c r="N431" t="s">
        <v>1018</v>
      </c>
      <c r="O431" t="s">
        <v>2567</v>
      </c>
      <c r="P431" t="s">
        <v>341</v>
      </c>
      <c r="Q431" t="s">
        <v>741</v>
      </c>
      <c r="R431" t="s">
        <v>2568</v>
      </c>
      <c r="S431" s="20" t="s">
        <v>103</v>
      </c>
    </row>
    <row r="432" spans="1:19">
      <c r="A432" s="8">
        <v>2036636</v>
      </c>
      <c r="B432" s="17">
        <v>45643</v>
      </c>
      <c r="C432" t="s">
        <v>2569</v>
      </c>
      <c r="D432" t="s">
        <v>2482</v>
      </c>
      <c r="E432" t="s">
        <v>2483</v>
      </c>
      <c r="F432" t="s">
        <v>2570</v>
      </c>
      <c r="G432" t="s">
        <v>411</v>
      </c>
      <c r="H432" t="s">
        <v>158</v>
      </c>
      <c r="I432" t="s">
        <v>94</v>
      </c>
      <c r="J432" s="28">
        <v>1781257.8</v>
      </c>
      <c r="K432" t="s">
        <v>313</v>
      </c>
      <c r="L432" t="s">
        <v>2571</v>
      </c>
      <c r="M432" t="s">
        <v>2572</v>
      </c>
      <c r="N432" t="s">
        <v>2573</v>
      </c>
      <c r="O432" t="s">
        <v>2574</v>
      </c>
      <c r="P432" t="s">
        <v>1453</v>
      </c>
      <c r="Q432" t="s">
        <v>2575</v>
      </c>
      <c r="R432" t="s">
        <v>2576</v>
      </c>
      <c r="S432" s="20" t="s">
        <v>103</v>
      </c>
    </row>
    <row r="433" spans="1:19">
      <c r="A433" s="8">
        <v>2036689</v>
      </c>
      <c r="B433" s="17">
        <v>45643</v>
      </c>
      <c r="C433" t="s">
        <v>2577</v>
      </c>
      <c r="D433" t="s">
        <v>2482</v>
      </c>
      <c r="E433" t="s">
        <v>2483</v>
      </c>
      <c r="F433" t="s">
        <v>2578</v>
      </c>
      <c r="G433" t="s">
        <v>129</v>
      </c>
      <c r="H433" t="s">
        <v>107</v>
      </c>
      <c r="I433" t="s">
        <v>94</v>
      </c>
      <c r="J433" s="28">
        <v>3959975.62</v>
      </c>
      <c r="K433" t="s">
        <v>179</v>
      </c>
      <c r="L433" t="s">
        <v>2579</v>
      </c>
      <c r="M433" t="s">
        <v>1602</v>
      </c>
      <c r="N433" t="s">
        <v>2046</v>
      </c>
      <c r="O433" t="s">
        <v>2580</v>
      </c>
      <c r="P433" t="s">
        <v>637</v>
      </c>
      <c r="Q433" t="s">
        <v>2051</v>
      </c>
      <c r="R433" t="s">
        <v>2581</v>
      </c>
      <c r="S433" s="20" t="s">
        <v>103</v>
      </c>
    </row>
    <row r="434" spans="1:19">
      <c r="A434" s="8">
        <v>2036703</v>
      </c>
      <c r="B434" s="17">
        <v>45643</v>
      </c>
      <c r="C434" t="s">
        <v>2582</v>
      </c>
      <c r="D434" t="s">
        <v>2482</v>
      </c>
      <c r="E434" t="s">
        <v>2483</v>
      </c>
      <c r="F434" t="s">
        <v>2583</v>
      </c>
      <c r="G434" t="s">
        <v>1173</v>
      </c>
      <c r="H434" t="s">
        <v>93</v>
      </c>
      <c r="I434" t="s">
        <v>94</v>
      </c>
      <c r="J434" s="28">
        <v>1230925.3999999999</v>
      </c>
      <c r="K434" t="s">
        <v>313</v>
      </c>
      <c r="L434" t="s">
        <v>2584</v>
      </c>
      <c r="M434" t="s">
        <v>2585</v>
      </c>
      <c r="N434" t="s">
        <v>422</v>
      </c>
      <c r="O434" t="s">
        <v>1294</v>
      </c>
      <c r="P434" t="s">
        <v>1860</v>
      </c>
      <c r="Q434" t="s">
        <v>2455</v>
      </c>
      <c r="R434" t="s">
        <v>2586</v>
      </c>
      <c r="S434" s="20" t="s">
        <v>103</v>
      </c>
    </row>
    <row r="435" spans="1:19">
      <c r="A435" s="8">
        <v>2036759</v>
      </c>
      <c r="B435" s="17">
        <v>45643</v>
      </c>
      <c r="C435" t="s">
        <v>2587</v>
      </c>
      <c r="D435" t="s">
        <v>2482</v>
      </c>
      <c r="E435" t="s">
        <v>2483</v>
      </c>
      <c r="F435" t="s">
        <v>2588</v>
      </c>
      <c r="G435" t="s">
        <v>119</v>
      </c>
      <c r="H435" t="s">
        <v>107</v>
      </c>
      <c r="I435" t="s">
        <v>94</v>
      </c>
      <c r="J435" s="28">
        <v>1337752</v>
      </c>
      <c r="K435" t="s">
        <v>209</v>
      </c>
      <c r="L435" t="s">
        <v>2589</v>
      </c>
      <c r="M435" t="s">
        <v>2590</v>
      </c>
      <c r="N435" t="s">
        <v>222</v>
      </c>
      <c r="O435" t="s">
        <v>2591</v>
      </c>
      <c r="P435" t="s">
        <v>2592</v>
      </c>
      <c r="Q435" t="s">
        <v>1781</v>
      </c>
      <c r="R435" t="s">
        <v>2593</v>
      </c>
      <c r="S435" s="20" t="s">
        <v>103</v>
      </c>
    </row>
    <row r="436" spans="1:19">
      <c r="A436" s="8">
        <v>2036762</v>
      </c>
      <c r="B436" s="17">
        <v>45643</v>
      </c>
      <c r="C436" t="s">
        <v>2594</v>
      </c>
      <c r="D436" t="s">
        <v>2482</v>
      </c>
      <c r="E436" t="s">
        <v>2483</v>
      </c>
      <c r="F436" t="s">
        <v>2595</v>
      </c>
      <c r="G436" t="s">
        <v>106</v>
      </c>
      <c r="H436" t="s">
        <v>107</v>
      </c>
      <c r="I436" t="s">
        <v>94</v>
      </c>
      <c r="J436" s="28">
        <v>1057950</v>
      </c>
      <c r="K436" t="s">
        <v>313</v>
      </c>
      <c r="L436" t="s">
        <v>2596</v>
      </c>
      <c r="M436" t="s">
        <v>2597</v>
      </c>
      <c r="N436" t="s">
        <v>2598</v>
      </c>
      <c r="O436" t="s">
        <v>2599</v>
      </c>
      <c r="P436" t="s">
        <v>594</v>
      </c>
      <c r="Q436" t="s">
        <v>315</v>
      </c>
      <c r="R436" t="s">
        <v>2600</v>
      </c>
      <c r="S436" s="20" t="s">
        <v>103</v>
      </c>
    </row>
    <row r="437" spans="1:19">
      <c r="A437" s="8">
        <v>2036772</v>
      </c>
      <c r="B437" s="17">
        <v>45643</v>
      </c>
      <c r="C437" t="s">
        <v>2601</v>
      </c>
      <c r="D437" t="s">
        <v>2482</v>
      </c>
      <c r="E437" t="s">
        <v>2483</v>
      </c>
      <c r="F437" t="s">
        <v>2602</v>
      </c>
      <c r="G437" t="s">
        <v>411</v>
      </c>
      <c r="H437" t="s">
        <v>158</v>
      </c>
      <c r="I437" t="s">
        <v>94</v>
      </c>
      <c r="J437" s="28">
        <v>1993782.8</v>
      </c>
      <c r="K437" t="s">
        <v>209</v>
      </c>
      <c r="L437" t="s">
        <v>2603</v>
      </c>
      <c r="M437" t="s">
        <v>967</v>
      </c>
      <c r="N437" t="s">
        <v>2041</v>
      </c>
      <c r="O437" t="s">
        <v>1823</v>
      </c>
      <c r="P437" t="s">
        <v>987</v>
      </c>
      <c r="Q437" t="s">
        <v>1439</v>
      </c>
      <c r="R437" t="s">
        <v>2604</v>
      </c>
      <c r="S437" s="20" t="s">
        <v>103</v>
      </c>
    </row>
    <row r="438" spans="1:19">
      <c r="A438" s="8">
        <v>2036793</v>
      </c>
      <c r="B438" s="17">
        <v>45643</v>
      </c>
      <c r="C438" t="s">
        <v>2605</v>
      </c>
      <c r="D438" t="s">
        <v>2482</v>
      </c>
      <c r="E438" t="s">
        <v>2483</v>
      </c>
      <c r="F438" t="s">
        <v>2606</v>
      </c>
      <c r="G438" t="s">
        <v>119</v>
      </c>
      <c r="H438" t="s">
        <v>107</v>
      </c>
      <c r="I438" t="s">
        <v>94</v>
      </c>
      <c r="J438" s="28">
        <v>1684088.71</v>
      </c>
      <c r="K438" t="s">
        <v>313</v>
      </c>
      <c r="L438" t="s">
        <v>2607</v>
      </c>
      <c r="M438" t="s">
        <v>2608</v>
      </c>
      <c r="N438" t="s">
        <v>2609</v>
      </c>
      <c r="O438" t="s">
        <v>2610</v>
      </c>
      <c r="P438" t="s">
        <v>1169</v>
      </c>
      <c r="Q438" t="s">
        <v>2611</v>
      </c>
      <c r="R438" t="s">
        <v>2612</v>
      </c>
      <c r="S438" s="20" t="s">
        <v>103</v>
      </c>
    </row>
    <row r="439" spans="1:19">
      <c r="A439" s="8">
        <v>2036797</v>
      </c>
      <c r="B439" s="17">
        <v>45643</v>
      </c>
      <c r="C439" t="s">
        <v>2613</v>
      </c>
      <c r="D439" t="s">
        <v>2482</v>
      </c>
      <c r="E439" t="s">
        <v>2483</v>
      </c>
      <c r="F439" t="s">
        <v>2614</v>
      </c>
      <c r="G439" t="s">
        <v>92</v>
      </c>
      <c r="H439" t="s">
        <v>93</v>
      </c>
      <c r="I439" t="s">
        <v>94</v>
      </c>
      <c r="J439" s="28">
        <v>1184886</v>
      </c>
      <c r="K439" t="s">
        <v>313</v>
      </c>
      <c r="L439" t="s">
        <v>2615</v>
      </c>
      <c r="M439" t="s">
        <v>1441</v>
      </c>
      <c r="N439" t="s">
        <v>361</v>
      </c>
      <c r="O439" t="s">
        <v>2616</v>
      </c>
      <c r="P439" t="s">
        <v>2617</v>
      </c>
      <c r="Q439" t="s">
        <v>2618</v>
      </c>
      <c r="R439" t="s">
        <v>2619</v>
      </c>
      <c r="S439" s="20" t="s">
        <v>103</v>
      </c>
    </row>
    <row r="440" spans="1:19">
      <c r="A440" s="8">
        <v>2036798</v>
      </c>
      <c r="B440" s="17">
        <v>45643</v>
      </c>
      <c r="C440" t="s">
        <v>2620</v>
      </c>
      <c r="D440" t="s">
        <v>2482</v>
      </c>
      <c r="E440" t="s">
        <v>2483</v>
      </c>
      <c r="F440" t="s">
        <v>2621</v>
      </c>
      <c r="G440" t="s">
        <v>157</v>
      </c>
      <c r="H440" t="s">
        <v>158</v>
      </c>
      <c r="I440" t="s">
        <v>94</v>
      </c>
      <c r="J440" s="28">
        <v>1323095</v>
      </c>
      <c r="K440" t="s">
        <v>313</v>
      </c>
      <c r="L440" t="s">
        <v>2622</v>
      </c>
      <c r="M440" t="s">
        <v>2623</v>
      </c>
      <c r="N440" t="s">
        <v>2624</v>
      </c>
      <c r="O440" t="s">
        <v>657</v>
      </c>
      <c r="P440" t="s">
        <v>2625</v>
      </c>
      <c r="Q440" t="s">
        <v>2626</v>
      </c>
      <c r="R440" t="s">
        <v>2627</v>
      </c>
      <c r="S440" s="20" t="s">
        <v>103</v>
      </c>
    </row>
    <row r="441" spans="1:19">
      <c r="A441" s="8">
        <v>2036811</v>
      </c>
      <c r="B441" s="17">
        <v>45643</v>
      </c>
      <c r="C441" t="s">
        <v>2628</v>
      </c>
      <c r="D441" t="s">
        <v>2482</v>
      </c>
      <c r="E441" t="s">
        <v>2483</v>
      </c>
      <c r="F441" t="s">
        <v>2629</v>
      </c>
      <c r="G441" t="s">
        <v>119</v>
      </c>
      <c r="H441" t="s">
        <v>107</v>
      </c>
      <c r="I441" t="s">
        <v>94</v>
      </c>
      <c r="J441" s="28">
        <v>1297682</v>
      </c>
      <c r="K441" t="s">
        <v>313</v>
      </c>
      <c r="L441" t="s">
        <v>2630</v>
      </c>
      <c r="M441" t="s">
        <v>2631</v>
      </c>
      <c r="N441" t="s">
        <v>2632</v>
      </c>
      <c r="O441" t="s">
        <v>2633</v>
      </c>
      <c r="P441" t="s">
        <v>2634</v>
      </c>
      <c r="Q441" t="s">
        <v>594</v>
      </c>
      <c r="R441" t="s">
        <v>2635</v>
      </c>
      <c r="S441" s="20" t="s">
        <v>103</v>
      </c>
    </row>
    <row r="442" spans="1:19">
      <c r="A442" s="8">
        <v>2036815</v>
      </c>
      <c r="B442" s="17">
        <v>45643</v>
      </c>
      <c r="C442" t="s">
        <v>2636</v>
      </c>
      <c r="D442" t="s">
        <v>2482</v>
      </c>
      <c r="E442" t="s">
        <v>2483</v>
      </c>
      <c r="F442" t="s">
        <v>2637</v>
      </c>
      <c r="G442" t="s">
        <v>358</v>
      </c>
      <c r="H442" t="s">
        <v>148</v>
      </c>
      <c r="I442" t="s">
        <v>94</v>
      </c>
      <c r="J442" s="28">
        <v>1131279.97</v>
      </c>
      <c r="K442" t="s">
        <v>313</v>
      </c>
      <c r="L442" t="s">
        <v>2638</v>
      </c>
      <c r="M442" t="s">
        <v>2639</v>
      </c>
      <c r="N442" t="s">
        <v>2640</v>
      </c>
      <c r="O442" t="s">
        <v>239</v>
      </c>
      <c r="P442" t="s">
        <v>2641</v>
      </c>
      <c r="Q442" t="s">
        <v>1356</v>
      </c>
      <c r="R442" t="s">
        <v>2642</v>
      </c>
      <c r="S442" s="20" t="s">
        <v>103</v>
      </c>
    </row>
    <row r="443" spans="1:19">
      <c r="A443" s="8">
        <v>2036819</v>
      </c>
      <c r="B443" s="17">
        <v>45643</v>
      </c>
      <c r="C443" t="s">
        <v>2643</v>
      </c>
      <c r="D443" t="s">
        <v>2482</v>
      </c>
      <c r="E443" t="s">
        <v>2483</v>
      </c>
      <c r="F443" t="s">
        <v>2644</v>
      </c>
      <c r="G443" t="s">
        <v>494</v>
      </c>
      <c r="H443" t="s">
        <v>93</v>
      </c>
      <c r="I443" t="s">
        <v>208</v>
      </c>
      <c r="J443" s="28">
        <v>881861.6</v>
      </c>
      <c r="K443" t="s">
        <v>313</v>
      </c>
      <c r="L443" t="s">
        <v>2645</v>
      </c>
      <c r="M443" t="s">
        <v>449</v>
      </c>
      <c r="N443" t="s">
        <v>193</v>
      </c>
      <c r="O443" t="s">
        <v>2646</v>
      </c>
      <c r="P443" t="s">
        <v>2647</v>
      </c>
      <c r="Q443" t="s">
        <v>450</v>
      </c>
      <c r="R443" t="s">
        <v>2648</v>
      </c>
      <c r="S443" s="20" t="s">
        <v>103</v>
      </c>
    </row>
    <row r="444" spans="1:19">
      <c r="A444" s="8">
        <v>2036826</v>
      </c>
      <c r="B444" s="17">
        <v>45643</v>
      </c>
      <c r="C444" t="s">
        <v>2649</v>
      </c>
      <c r="D444" t="s">
        <v>2482</v>
      </c>
      <c r="E444" t="s">
        <v>2483</v>
      </c>
      <c r="F444" t="s">
        <v>2650</v>
      </c>
      <c r="G444" t="s">
        <v>119</v>
      </c>
      <c r="H444" t="s">
        <v>107</v>
      </c>
      <c r="I444" t="s">
        <v>94</v>
      </c>
      <c r="J444" s="28">
        <v>1392838.8</v>
      </c>
      <c r="K444" t="s">
        <v>313</v>
      </c>
      <c r="L444" t="s">
        <v>2651</v>
      </c>
      <c r="M444" t="s">
        <v>2652</v>
      </c>
      <c r="N444" t="s">
        <v>553</v>
      </c>
      <c r="O444" t="s">
        <v>1573</v>
      </c>
      <c r="P444" t="s">
        <v>213</v>
      </c>
      <c r="Q444" t="s">
        <v>1011</v>
      </c>
      <c r="R444" t="s">
        <v>2653</v>
      </c>
      <c r="S444" s="20" t="s">
        <v>103</v>
      </c>
    </row>
    <row r="445" spans="1:19">
      <c r="A445" s="8">
        <v>2036837</v>
      </c>
      <c r="B445" s="17">
        <v>45643</v>
      </c>
      <c r="C445" t="s">
        <v>2654</v>
      </c>
      <c r="D445" t="s">
        <v>2482</v>
      </c>
      <c r="E445" t="s">
        <v>2483</v>
      </c>
      <c r="F445" t="s">
        <v>2655</v>
      </c>
      <c r="G445" t="s">
        <v>106</v>
      </c>
      <c r="H445" t="s">
        <v>107</v>
      </c>
      <c r="I445" t="s">
        <v>94</v>
      </c>
      <c r="J445" s="28">
        <v>1414313</v>
      </c>
      <c r="K445" t="s">
        <v>313</v>
      </c>
      <c r="L445" t="s">
        <v>2656</v>
      </c>
      <c r="M445" t="s">
        <v>2657</v>
      </c>
      <c r="N445" t="s">
        <v>315</v>
      </c>
      <c r="O445" t="s">
        <v>1926</v>
      </c>
      <c r="P445" t="s">
        <v>878</v>
      </c>
      <c r="Q445" t="s">
        <v>2658</v>
      </c>
      <c r="R445" t="s">
        <v>2659</v>
      </c>
      <c r="S445" s="20" t="s">
        <v>103</v>
      </c>
    </row>
    <row r="446" spans="1:19">
      <c r="A446" s="8">
        <v>2036844</v>
      </c>
      <c r="B446" s="17">
        <v>45643</v>
      </c>
      <c r="C446" t="s">
        <v>2660</v>
      </c>
      <c r="D446" t="s">
        <v>2482</v>
      </c>
      <c r="E446" t="s">
        <v>2483</v>
      </c>
      <c r="F446" t="s">
        <v>2661</v>
      </c>
      <c r="G446" t="s">
        <v>129</v>
      </c>
      <c r="H446" t="s">
        <v>107</v>
      </c>
      <c r="I446" t="s">
        <v>94</v>
      </c>
      <c r="J446" s="28">
        <v>794866.6</v>
      </c>
      <c r="K446" t="s">
        <v>313</v>
      </c>
      <c r="L446" t="s">
        <v>2662</v>
      </c>
      <c r="M446" t="s">
        <v>460</v>
      </c>
      <c r="N446" t="s">
        <v>2663</v>
      </c>
      <c r="O446" t="s">
        <v>193</v>
      </c>
      <c r="P446" t="s">
        <v>2664</v>
      </c>
      <c r="Q446" t="s">
        <v>846</v>
      </c>
      <c r="R446" t="s">
        <v>2665</v>
      </c>
      <c r="S446" s="20" t="s">
        <v>103</v>
      </c>
    </row>
    <row r="447" spans="1:19">
      <c r="A447" s="8">
        <v>2036849</v>
      </c>
      <c r="B447" s="17">
        <v>45643</v>
      </c>
      <c r="C447" t="s">
        <v>2666</v>
      </c>
      <c r="D447" t="s">
        <v>2482</v>
      </c>
      <c r="E447" t="s">
        <v>2483</v>
      </c>
      <c r="F447" t="s">
        <v>2667</v>
      </c>
      <c r="G447" t="s">
        <v>494</v>
      </c>
      <c r="H447" t="s">
        <v>93</v>
      </c>
      <c r="I447" t="s">
        <v>208</v>
      </c>
      <c r="J447" s="28">
        <v>918212.2</v>
      </c>
      <c r="K447" t="s">
        <v>313</v>
      </c>
      <c r="L447" t="s">
        <v>804</v>
      </c>
      <c r="M447" t="s">
        <v>2668</v>
      </c>
      <c r="N447" t="s">
        <v>751</v>
      </c>
      <c r="O447" t="s">
        <v>1779</v>
      </c>
      <c r="P447" t="s">
        <v>960</v>
      </c>
      <c r="Q447" t="s">
        <v>1011</v>
      </c>
      <c r="R447" t="s">
        <v>2669</v>
      </c>
      <c r="S447" s="20" t="s">
        <v>103</v>
      </c>
    </row>
    <row r="448" spans="1:19">
      <c r="A448" s="8">
        <v>2036864</v>
      </c>
      <c r="B448" s="17">
        <v>45643</v>
      </c>
      <c r="C448" t="s">
        <v>2670</v>
      </c>
      <c r="D448" t="s">
        <v>2482</v>
      </c>
      <c r="E448" t="s">
        <v>2483</v>
      </c>
      <c r="F448" t="s">
        <v>2671</v>
      </c>
      <c r="G448" t="s">
        <v>106</v>
      </c>
      <c r="H448" t="s">
        <v>107</v>
      </c>
      <c r="I448" t="s">
        <v>94</v>
      </c>
      <c r="J448" s="28">
        <v>1352546.5</v>
      </c>
      <c r="K448" t="s">
        <v>313</v>
      </c>
      <c r="L448" t="s">
        <v>2672</v>
      </c>
      <c r="M448" t="s">
        <v>594</v>
      </c>
      <c r="N448" t="s">
        <v>596</v>
      </c>
      <c r="O448" t="s">
        <v>2673</v>
      </c>
      <c r="P448" t="s">
        <v>2674</v>
      </c>
      <c r="Q448" t="s">
        <v>2675</v>
      </c>
      <c r="R448" t="s">
        <v>2676</v>
      </c>
      <c r="S448" s="20" t="s">
        <v>103</v>
      </c>
    </row>
    <row r="449" spans="1:19">
      <c r="A449" s="8">
        <v>2036883</v>
      </c>
      <c r="B449" s="17">
        <v>45643</v>
      </c>
      <c r="C449" t="s">
        <v>2677</v>
      </c>
      <c r="D449" t="s">
        <v>2482</v>
      </c>
      <c r="E449" t="s">
        <v>2483</v>
      </c>
      <c r="F449" t="s">
        <v>2678</v>
      </c>
      <c r="G449" t="s">
        <v>312</v>
      </c>
      <c r="H449" t="s">
        <v>107</v>
      </c>
      <c r="I449" t="s">
        <v>208</v>
      </c>
      <c r="J449" s="28">
        <v>1841322.4</v>
      </c>
      <c r="K449" t="s">
        <v>313</v>
      </c>
      <c r="L449" t="s">
        <v>2679</v>
      </c>
      <c r="M449" t="s">
        <v>672</v>
      </c>
      <c r="N449" t="s">
        <v>2680</v>
      </c>
      <c r="O449" t="s">
        <v>468</v>
      </c>
      <c r="P449" t="s">
        <v>670</v>
      </c>
      <c r="Q449" t="s">
        <v>671</v>
      </c>
      <c r="R449" t="s">
        <v>2681</v>
      </c>
      <c r="S449" s="20" t="s">
        <v>103</v>
      </c>
    </row>
    <row r="450" spans="1:19">
      <c r="A450" s="8">
        <v>2036891</v>
      </c>
      <c r="B450" s="17">
        <v>45643</v>
      </c>
      <c r="C450" t="s">
        <v>2682</v>
      </c>
      <c r="D450" t="s">
        <v>2482</v>
      </c>
      <c r="E450" t="s">
        <v>2483</v>
      </c>
      <c r="F450" t="s">
        <v>2683</v>
      </c>
      <c r="G450" t="s">
        <v>358</v>
      </c>
      <c r="H450" t="s">
        <v>148</v>
      </c>
      <c r="I450" t="s">
        <v>94</v>
      </c>
      <c r="J450" s="28">
        <v>1035771</v>
      </c>
      <c r="K450" t="s">
        <v>313</v>
      </c>
      <c r="L450" t="s">
        <v>1932</v>
      </c>
      <c r="M450" t="s">
        <v>2684</v>
      </c>
      <c r="N450" t="s">
        <v>1321</v>
      </c>
      <c r="O450" t="s">
        <v>2685</v>
      </c>
      <c r="P450" t="s">
        <v>2686</v>
      </c>
      <c r="Q450" t="s">
        <v>602</v>
      </c>
      <c r="R450" t="s">
        <v>2687</v>
      </c>
      <c r="S450" s="20" t="s">
        <v>103</v>
      </c>
    </row>
    <row r="451" spans="1:19">
      <c r="A451" s="8">
        <v>2036909</v>
      </c>
      <c r="B451" s="17">
        <v>45643</v>
      </c>
      <c r="C451" t="s">
        <v>2688</v>
      </c>
      <c r="D451" t="s">
        <v>2482</v>
      </c>
      <c r="E451" t="s">
        <v>2483</v>
      </c>
      <c r="F451" t="s">
        <v>2689</v>
      </c>
      <c r="G451" t="s">
        <v>147</v>
      </c>
      <c r="H451" t="s">
        <v>148</v>
      </c>
      <c r="I451" t="s">
        <v>94</v>
      </c>
      <c r="J451" s="28">
        <v>1846156</v>
      </c>
      <c r="K451" t="s">
        <v>95</v>
      </c>
      <c r="L451" t="s">
        <v>2690</v>
      </c>
      <c r="M451" t="s">
        <v>405</v>
      </c>
      <c r="N451" t="s">
        <v>2691</v>
      </c>
      <c r="O451" t="s">
        <v>911</v>
      </c>
      <c r="P451" t="s">
        <v>1316</v>
      </c>
      <c r="Q451" t="s">
        <v>2692</v>
      </c>
      <c r="R451" t="s">
        <v>2693</v>
      </c>
      <c r="S451" s="20" t="s">
        <v>103</v>
      </c>
    </row>
    <row r="452" spans="1:19">
      <c r="A452" s="8">
        <v>2036936</v>
      </c>
      <c r="B452" s="17">
        <v>45643</v>
      </c>
      <c r="C452" t="s">
        <v>2694</v>
      </c>
      <c r="D452" t="s">
        <v>2482</v>
      </c>
      <c r="E452" t="s">
        <v>2483</v>
      </c>
      <c r="F452" t="s">
        <v>2695</v>
      </c>
      <c r="G452" t="s">
        <v>92</v>
      </c>
      <c r="H452" t="s">
        <v>93</v>
      </c>
      <c r="I452" t="s">
        <v>94</v>
      </c>
      <c r="J452" s="28">
        <v>1463245</v>
      </c>
      <c r="K452" t="s">
        <v>313</v>
      </c>
      <c r="L452" t="s">
        <v>2696</v>
      </c>
      <c r="M452" t="s">
        <v>2697</v>
      </c>
      <c r="N452" t="s">
        <v>595</v>
      </c>
      <c r="O452" t="s">
        <v>950</v>
      </c>
      <c r="P452" t="s">
        <v>316</v>
      </c>
      <c r="Q452" t="s">
        <v>444</v>
      </c>
      <c r="R452" t="s">
        <v>2698</v>
      </c>
      <c r="S452" s="20" t="s">
        <v>103</v>
      </c>
    </row>
    <row r="453" spans="1:19">
      <c r="A453" s="8">
        <v>2036941</v>
      </c>
      <c r="B453" s="17">
        <v>45643</v>
      </c>
      <c r="C453" t="s">
        <v>2699</v>
      </c>
      <c r="D453" t="s">
        <v>2482</v>
      </c>
      <c r="E453" t="s">
        <v>2483</v>
      </c>
      <c r="F453" t="s">
        <v>2700</v>
      </c>
      <c r="G453" t="s">
        <v>312</v>
      </c>
      <c r="H453" t="s">
        <v>107</v>
      </c>
      <c r="I453" t="s">
        <v>208</v>
      </c>
      <c r="J453" s="28">
        <v>1879335.5</v>
      </c>
      <c r="K453" t="s">
        <v>313</v>
      </c>
      <c r="L453" t="s">
        <v>2701</v>
      </c>
      <c r="M453" t="s">
        <v>1029</v>
      </c>
      <c r="N453" t="s">
        <v>936</v>
      </c>
      <c r="O453" t="s">
        <v>2599</v>
      </c>
      <c r="P453" t="s">
        <v>2702</v>
      </c>
      <c r="Q453" t="s">
        <v>2417</v>
      </c>
      <c r="R453" t="s">
        <v>2703</v>
      </c>
      <c r="S453" s="20" t="s">
        <v>103</v>
      </c>
    </row>
    <row r="454" spans="1:19">
      <c r="A454" s="8">
        <v>2036946</v>
      </c>
      <c r="B454" s="17">
        <v>45643</v>
      </c>
      <c r="C454" t="s">
        <v>2704</v>
      </c>
      <c r="D454" t="s">
        <v>2482</v>
      </c>
      <c r="E454" t="s">
        <v>2483</v>
      </c>
      <c r="F454" t="s">
        <v>2705</v>
      </c>
      <c r="G454" t="s">
        <v>92</v>
      </c>
      <c r="H454" t="s">
        <v>93</v>
      </c>
      <c r="I454" t="s">
        <v>94</v>
      </c>
      <c r="J454" s="28">
        <v>1545250</v>
      </c>
      <c r="K454" t="s">
        <v>313</v>
      </c>
      <c r="L454" t="s">
        <v>2706</v>
      </c>
      <c r="M454" t="s">
        <v>2707</v>
      </c>
      <c r="N454" t="s">
        <v>340</v>
      </c>
      <c r="O454" t="s">
        <v>2708</v>
      </c>
      <c r="P454" t="s">
        <v>2556</v>
      </c>
      <c r="Q454" t="s">
        <v>2709</v>
      </c>
      <c r="R454" t="s">
        <v>2710</v>
      </c>
      <c r="S454" s="20" t="s">
        <v>103</v>
      </c>
    </row>
    <row r="455" spans="1:19">
      <c r="A455" s="8">
        <v>2036955</v>
      </c>
      <c r="B455" s="17">
        <v>45643</v>
      </c>
      <c r="C455" t="s">
        <v>2711</v>
      </c>
      <c r="D455" t="s">
        <v>2482</v>
      </c>
      <c r="E455" t="s">
        <v>2483</v>
      </c>
      <c r="F455" t="s">
        <v>2712</v>
      </c>
      <c r="G455" t="s">
        <v>2355</v>
      </c>
      <c r="H455" t="s">
        <v>107</v>
      </c>
      <c r="I455" t="s">
        <v>94</v>
      </c>
      <c r="J455" s="28">
        <v>1399989.2</v>
      </c>
      <c r="K455" t="s">
        <v>209</v>
      </c>
      <c r="L455" t="s">
        <v>2713</v>
      </c>
      <c r="M455" t="s">
        <v>887</v>
      </c>
      <c r="N455" t="s">
        <v>388</v>
      </c>
      <c r="O455" t="s">
        <v>2714</v>
      </c>
      <c r="P455" t="s">
        <v>2715</v>
      </c>
      <c r="Q455" t="s">
        <v>2716</v>
      </c>
      <c r="R455" t="s">
        <v>2717</v>
      </c>
      <c r="S455" s="20" t="s">
        <v>103</v>
      </c>
    </row>
    <row r="456" spans="1:19">
      <c r="A456" s="8">
        <v>2036958</v>
      </c>
      <c r="B456" s="17">
        <v>45643</v>
      </c>
      <c r="C456" t="s">
        <v>2718</v>
      </c>
      <c r="D456" t="s">
        <v>2482</v>
      </c>
      <c r="E456" t="s">
        <v>2483</v>
      </c>
      <c r="F456" t="s">
        <v>2719</v>
      </c>
      <c r="G456" t="s">
        <v>119</v>
      </c>
      <c r="H456" t="s">
        <v>107</v>
      </c>
      <c r="I456" t="s">
        <v>94</v>
      </c>
      <c r="J456" s="28">
        <v>1386870</v>
      </c>
      <c r="K456" t="s">
        <v>313</v>
      </c>
      <c r="L456" t="s">
        <v>2720</v>
      </c>
      <c r="M456" t="s">
        <v>1933</v>
      </c>
      <c r="N456" t="s">
        <v>2721</v>
      </c>
      <c r="O456" t="s">
        <v>2722</v>
      </c>
      <c r="P456" t="s">
        <v>2723</v>
      </c>
      <c r="Q456" t="s">
        <v>2724</v>
      </c>
      <c r="R456" t="s">
        <v>2725</v>
      </c>
      <c r="S456" s="20" t="s">
        <v>103</v>
      </c>
    </row>
    <row r="457" spans="1:19">
      <c r="A457" s="8">
        <v>2036982</v>
      </c>
      <c r="B457" s="17">
        <v>45643</v>
      </c>
      <c r="C457" t="s">
        <v>2726</v>
      </c>
      <c r="D457" t="s">
        <v>2482</v>
      </c>
      <c r="E457" t="s">
        <v>2483</v>
      </c>
      <c r="F457" t="s">
        <v>2727</v>
      </c>
      <c r="G457" t="s">
        <v>358</v>
      </c>
      <c r="H457" t="s">
        <v>148</v>
      </c>
      <c r="I457" t="s">
        <v>94</v>
      </c>
      <c r="J457" s="28">
        <v>793935.8</v>
      </c>
      <c r="K457" t="s">
        <v>313</v>
      </c>
      <c r="L457" t="s">
        <v>2728</v>
      </c>
      <c r="M457" t="s">
        <v>2686</v>
      </c>
      <c r="N457" t="s">
        <v>707</v>
      </c>
      <c r="O457" t="s">
        <v>2729</v>
      </c>
      <c r="P457" t="s">
        <v>1675</v>
      </c>
      <c r="Q457" t="s">
        <v>2730</v>
      </c>
      <c r="R457" t="s">
        <v>2731</v>
      </c>
      <c r="S457" s="20" t="s">
        <v>103</v>
      </c>
    </row>
    <row r="458" spans="1:19">
      <c r="A458" s="8">
        <v>2037005</v>
      </c>
      <c r="B458" s="17">
        <v>45643</v>
      </c>
      <c r="C458" t="s">
        <v>2732</v>
      </c>
      <c r="D458" t="s">
        <v>2482</v>
      </c>
      <c r="E458" t="s">
        <v>2483</v>
      </c>
      <c r="F458" t="s">
        <v>2733</v>
      </c>
      <c r="G458" t="s">
        <v>92</v>
      </c>
      <c r="H458" t="s">
        <v>93</v>
      </c>
      <c r="I458" t="s">
        <v>94</v>
      </c>
      <c r="J458" s="28">
        <v>707726</v>
      </c>
      <c r="K458" t="s">
        <v>313</v>
      </c>
      <c r="L458" t="s">
        <v>2734</v>
      </c>
      <c r="M458" t="s">
        <v>2244</v>
      </c>
      <c r="N458" t="s">
        <v>2735</v>
      </c>
      <c r="O458" t="s">
        <v>2736</v>
      </c>
      <c r="P458" t="s">
        <v>568</v>
      </c>
      <c r="Q458" t="s">
        <v>1889</v>
      </c>
      <c r="R458" t="s">
        <v>2737</v>
      </c>
      <c r="S458" s="20" t="s">
        <v>103</v>
      </c>
    </row>
    <row r="459" spans="1:19">
      <c r="A459" s="8">
        <v>2037040</v>
      </c>
      <c r="B459" s="17">
        <v>45643</v>
      </c>
      <c r="C459" t="s">
        <v>2738</v>
      </c>
      <c r="D459" t="s">
        <v>2482</v>
      </c>
      <c r="E459" t="s">
        <v>2483</v>
      </c>
      <c r="F459" t="s">
        <v>2739</v>
      </c>
      <c r="G459" t="s">
        <v>358</v>
      </c>
      <c r="H459" t="s">
        <v>148</v>
      </c>
      <c r="I459" t="s">
        <v>94</v>
      </c>
      <c r="J459" s="28">
        <v>1098600.8</v>
      </c>
      <c r="K459" t="s">
        <v>313</v>
      </c>
      <c r="L459" t="s">
        <v>2740</v>
      </c>
      <c r="M459" t="s">
        <v>1387</v>
      </c>
      <c r="N459" t="s">
        <v>222</v>
      </c>
      <c r="O459" t="s">
        <v>2741</v>
      </c>
      <c r="P459" t="s">
        <v>1522</v>
      </c>
      <c r="Q459" t="s">
        <v>569</v>
      </c>
      <c r="R459" t="s">
        <v>2742</v>
      </c>
      <c r="S459" s="20" t="s">
        <v>103</v>
      </c>
    </row>
    <row r="460" spans="1:19">
      <c r="A460" s="8">
        <v>2037049</v>
      </c>
      <c r="B460" s="17">
        <v>45643</v>
      </c>
      <c r="C460" t="s">
        <v>2743</v>
      </c>
      <c r="D460" t="s">
        <v>2482</v>
      </c>
      <c r="E460" t="s">
        <v>2483</v>
      </c>
      <c r="F460" t="s">
        <v>2744</v>
      </c>
      <c r="G460" t="s">
        <v>92</v>
      </c>
      <c r="H460" t="s">
        <v>93</v>
      </c>
      <c r="I460" t="s">
        <v>94</v>
      </c>
      <c r="J460" s="28">
        <v>1259391.6000000001</v>
      </c>
      <c r="K460" t="s">
        <v>179</v>
      </c>
      <c r="L460" t="s">
        <v>2745</v>
      </c>
      <c r="M460" t="s">
        <v>124</v>
      </c>
      <c r="N460" t="s">
        <v>404</v>
      </c>
      <c r="O460" t="s">
        <v>101</v>
      </c>
      <c r="P460" t="s">
        <v>2746</v>
      </c>
      <c r="Q460" t="s">
        <v>2747</v>
      </c>
      <c r="R460" t="s">
        <v>2748</v>
      </c>
      <c r="S460" s="20" t="s">
        <v>103</v>
      </c>
    </row>
    <row r="461" spans="1:19">
      <c r="A461" s="8">
        <v>2037073</v>
      </c>
      <c r="B461" s="17">
        <v>45643</v>
      </c>
      <c r="C461" t="s">
        <v>2749</v>
      </c>
      <c r="D461" t="s">
        <v>2482</v>
      </c>
      <c r="E461" t="s">
        <v>2483</v>
      </c>
      <c r="F461" t="s">
        <v>2750</v>
      </c>
      <c r="G461" t="s">
        <v>358</v>
      </c>
      <c r="H461" t="s">
        <v>148</v>
      </c>
      <c r="I461" t="s">
        <v>94</v>
      </c>
      <c r="J461" s="28">
        <v>1325505.8</v>
      </c>
      <c r="K461" t="s">
        <v>209</v>
      </c>
      <c r="L461" t="s">
        <v>2751</v>
      </c>
      <c r="M461" t="s">
        <v>1387</v>
      </c>
      <c r="N461" t="s">
        <v>2752</v>
      </c>
      <c r="O461" t="s">
        <v>2753</v>
      </c>
      <c r="P461" t="s">
        <v>1833</v>
      </c>
      <c r="Q461" t="s">
        <v>989</v>
      </c>
      <c r="R461" t="s">
        <v>2754</v>
      </c>
      <c r="S461" s="20" t="s">
        <v>103</v>
      </c>
    </row>
    <row r="462" spans="1:19">
      <c r="A462" s="8">
        <v>2037102</v>
      </c>
      <c r="B462" s="17">
        <v>45643</v>
      </c>
      <c r="C462" t="s">
        <v>2755</v>
      </c>
      <c r="D462" t="s">
        <v>2482</v>
      </c>
      <c r="E462" t="s">
        <v>2483</v>
      </c>
      <c r="F462" t="s">
        <v>2756</v>
      </c>
      <c r="G462" t="s">
        <v>147</v>
      </c>
      <c r="H462" t="s">
        <v>148</v>
      </c>
      <c r="I462" t="s">
        <v>94</v>
      </c>
      <c r="J462" s="28">
        <v>909646</v>
      </c>
      <c r="K462" t="s">
        <v>209</v>
      </c>
      <c r="L462" t="s">
        <v>2757</v>
      </c>
      <c r="M462" t="s">
        <v>2758</v>
      </c>
      <c r="N462" t="s">
        <v>2759</v>
      </c>
      <c r="O462" t="s">
        <v>1409</v>
      </c>
      <c r="P462" t="s">
        <v>906</v>
      </c>
      <c r="Q462" t="s">
        <v>2760</v>
      </c>
      <c r="R462" t="s">
        <v>2761</v>
      </c>
      <c r="S462" s="20" t="s">
        <v>103</v>
      </c>
    </row>
    <row r="463" spans="1:19">
      <c r="A463" s="8">
        <v>2037105</v>
      </c>
      <c r="B463" s="17">
        <v>45643</v>
      </c>
      <c r="C463" t="s">
        <v>2762</v>
      </c>
      <c r="D463" t="s">
        <v>2482</v>
      </c>
      <c r="E463" t="s">
        <v>2483</v>
      </c>
      <c r="F463" t="s">
        <v>2763</v>
      </c>
      <c r="G463" t="s">
        <v>312</v>
      </c>
      <c r="H463" t="s">
        <v>107</v>
      </c>
      <c r="I463" t="s">
        <v>208</v>
      </c>
      <c r="J463" s="28">
        <v>1250588.24</v>
      </c>
      <c r="K463" t="s">
        <v>313</v>
      </c>
      <c r="L463" t="s">
        <v>2764</v>
      </c>
      <c r="M463" t="s">
        <v>377</v>
      </c>
      <c r="N463" t="s">
        <v>2765</v>
      </c>
      <c r="O463" t="s">
        <v>380</v>
      </c>
      <c r="P463" t="s">
        <v>1269</v>
      </c>
      <c r="Q463" t="s">
        <v>2766</v>
      </c>
      <c r="R463" t="s">
        <v>2767</v>
      </c>
      <c r="S463" s="20" t="s">
        <v>103</v>
      </c>
    </row>
    <row r="464" spans="1:19">
      <c r="A464" s="8">
        <v>2037106</v>
      </c>
      <c r="B464" s="17">
        <v>45643</v>
      </c>
      <c r="C464" t="s">
        <v>2768</v>
      </c>
      <c r="D464" t="s">
        <v>2482</v>
      </c>
      <c r="E464" t="s">
        <v>2483</v>
      </c>
      <c r="F464" t="s">
        <v>2769</v>
      </c>
      <c r="G464" t="s">
        <v>411</v>
      </c>
      <c r="H464" t="s">
        <v>158</v>
      </c>
      <c r="I464" t="s">
        <v>94</v>
      </c>
      <c r="J464" s="28">
        <v>828248</v>
      </c>
      <c r="K464" t="s">
        <v>313</v>
      </c>
      <c r="L464" t="s">
        <v>2770</v>
      </c>
      <c r="M464" t="s">
        <v>1294</v>
      </c>
      <c r="N464" t="s">
        <v>2771</v>
      </c>
      <c r="O464" t="s">
        <v>2772</v>
      </c>
      <c r="P464" t="s">
        <v>2773</v>
      </c>
      <c r="Q464" t="s">
        <v>2774</v>
      </c>
      <c r="R464" t="s">
        <v>2775</v>
      </c>
      <c r="S464" s="20" t="s">
        <v>103</v>
      </c>
    </row>
    <row r="465" spans="1:19">
      <c r="A465" s="8">
        <v>2037108</v>
      </c>
      <c r="B465" s="17">
        <v>45643</v>
      </c>
      <c r="C465" t="s">
        <v>2776</v>
      </c>
      <c r="D465" t="s">
        <v>2482</v>
      </c>
      <c r="E465" t="s">
        <v>2483</v>
      </c>
      <c r="F465" t="s">
        <v>2777</v>
      </c>
      <c r="G465" t="s">
        <v>106</v>
      </c>
      <c r="H465" t="s">
        <v>107</v>
      </c>
      <c r="I465" t="s">
        <v>94</v>
      </c>
      <c r="J465" s="28">
        <v>1606948.76</v>
      </c>
      <c r="K465" t="s">
        <v>313</v>
      </c>
      <c r="L465" t="s">
        <v>457</v>
      </c>
      <c r="M465" t="s">
        <v>1387</v>
      </c>
      <c r="N465" t="s">
        <v>2778</v>
      </c>
      <c r="O465" t="s">
        <v>2779</v>
      </c>
      <c r="P465" t="s">
        <v>2780</v>
      </c>
      <c r="Q465" t="s">
        <v>2781</v>
      </c>
      <c r="R465" t="s">
        <v>2782</v>
      </c>
      <c r="S465" s="20" t="s">
        <v>103</v>
      </c>
    </row>
    <row r="466" spans="1:19">
      <c r="A466" s="8">
        <v>2037119</v>
      </c>
      <c r="B466" s="17">
        <v>45643</v>
      </c>
      <c r="C466" t="s">
        <v>2783</v>
      </c>
      <c r="D466" t="s">
        <v>2482</v>
      </c>
      <c r="E466" t="s">
        <v>2483</v>
      </c>
      <c r="F466" t="s">
        <v>2784</v>
      </c>
      <c r="G466" t="s">
        <v>147</v>
      </c>
      <c r="H466" t="s">
        <v>148</v>
      </c>
      <c r="I466" t="s">
        <v>94</v>
      </c>
      <c r="J466" s="28">
        <v>885247.1</v>
      </c>
      <c r="K466" t="s">
        <v>313</v>
      </c>
      <c r="L466" t="s">
        <v>2785</v>
      </c>
      <c r="M466" t="s">
        <v>2611</v>
      </c>
      <c r="N466" t="s">
        <v>2786</v>
      </c>
      <c r="O466" t="s">
        <v>2787</v>
      </c>
      <c r="P466" t="s">
        <v>1818</v>
      </c>
      <c r="Q466" t="s">
        <v>1860</v>
      </c>
      <c r="R466" t="s">
        <v>2788</v>
      </c>
      <c r="S466" s="20" t="s">
        <v>103</v>
      </c>
    </row>
    <row r="467" spans="1:19">
      <c r="A467" s="8">
        <v>2037124</v>
      </c>
      <c r="B467" s="17">
        <v>45643</v>
      </c>
      <c r="C467" t="s">
        <v>2789</v>
      </c>
      <c r="D467" t="s">
        <v>2482</v>
      </c>
      <c r="E467" t="s">
        <v>2483</v>
      </c>
      <c r="F467" t="s">
        <v>2790</v>
      </c>
      <c r="G467" t="s">
        <v>119</v>
      </c>
      <c r="H467" t="s">
        <v>107</v>
      </c>
      <c r="I467" t="s">
        <v>94</v>
      </c>
      <c r="J467" s="28">
        <v>1244836</v>
      </c>
      <c r="K467" t="s">
        <v>313</v>
      </c>
      <c r="L467" t="s">
        <v>2673</v>
      </c>
      <c r="M467" t="s">
        <v>2686</v>
      </c>
      <c r="N467" t="s">
        <v>2791</v>
      </c>
      <c r="O467" t="s">
        <v>2792</v>
      </c>
      <c r="P467" t="s">
        <v>2793</v>
      </c>
      <c r="Q467" t="s">
        <v>2794</v>
      </c>
      <c r="R467" t="s">
        <v>2795</v>
      </c>
      <c r="S467" s="20" t="s">
        <v>103</v>
      </c>
    </row>
    <row r="468" spans="1:19">
      <c r="A468" s="8">
        <v>2037126</v>
      </c>
      <c r="B468" s="17">
        <v>45643</v>
      </c>
      <c r="C468" t="s">
        <v>2796</v>
      </c>
      <c r="D468" t="s">
        <v>2482</v>
      </c>
      <c r="E468" t="s">
        <v>2483</v>
      </c>
      <c r="F468" t="s">
        <v>2797</v>
      </c>
      <c r="G468" t="s">
        <v>119</v>
      </c>
      <c r="H468" t="s">
        <v>107</v>
      </c>
      <c r="I468" t="s">
        <v>94</v>
      </c>
      <c r="J468" s="28">
        <v>935269.2</v>
      </c>
      <c r="K468" t="s">
        <v>313</v>
      </c>
      <c r="L468" t="s">
        <v>2798</v>
      </c>
      <c r="M468" t="s">
        <v>804</v>
      </c>
      <c r="N468" t="s">
        <v>1027</v>
      </c>
      <c r="O468" t="s">
        <v>381</v>
      </c>
      <c r="P468" t="s">
        <v>425</v>
      </c>
      <c r="Q468" t="s">
        <v>1003</v>
      </c>
      <c r="R468" t="s">
        <v>2799</v>
      </c>
      <c r="S468" s="20" t="s">
        <v>103</v>
      </c>
    </row>
    <row r="469" spans="1:19">
      <c r="A469" s="8">
        <v>2037135</v>
      </c>
      <c r="B469" s="17">
        <v>45643</v>
      </c>
      <c r="C469" t="s">
        <v>2800</v>
      </c>
      <c r="D469" t="s">
        <v>2482</v>
      </c>
      <c r="E469" t="s">
        <v>2483</v>
      </c>
      <c r="F469" t="s">
        <v>2801</v>
      </c>
      <c r="G469" t="s">
        <v>106</v>
      </c>
      <c r="H469" t="s">
        <v>107</v>
      </c>
      <c r="I469" t="s">
        <v>94</v>
      </c>
      <c r="J469" s="28">
        <v>1504295</v>
      </c>
      <c r="K469" t="s">
        <v>313</v>
      </c>
      <c r="L469" t="s">
        <v>2802</v>
      </c>
      <c r="M469" t="s">
        <v>1104</v>
      </c>
      <c r="N469" t="s">
        <v>426</v>
      </c>
      <c r="O469" t="s">
        <v>1046</v>
      </c>
      <c r="P469" t="s">
        <v>1028</v>
      </c>
      <c r="Q469" t="s">
        <v>462</v>
      </c>
      <c r="R469" t="s">
        <v>2803</v>
      </c>
      <c r="S469" s="20" t="s">
        <v>103</v>
      </c>
    </row>
    <row r="470" spans="1:19">
      <c r="A470" s="8">
        <v>2037149</v>
      </c>
      <c r="B470" s="17">
        <v>45643</v>
      </c>
      <c r="C470" t="s">
        <v>2804</v>
      </c>
      <c r="D470" t="s">
        <v>2482</v>
      </c>
      <c r="E470" t="s">
        <v>2483</v>
      </c>
      <c r="F470" t="s">
        <v>2805</v>
      </c>
      <c r="G470" t="s">
        <v>106</v>
      </c>
      <c r="H470" t="s">
        <v>107</v>
      </c>
      <c r="I470" t="s">
        <v>94</v>
      </c>
      <c r="J470" s="28">
        <v>988737.2</v>
      </c>
      <c r="K470" t="s">
        <v>313</v>
      </c>
      <c r="L470" t="s">
        <v>2806</v>
      </c>
      <c r="M470" t="s">
        <v>1046</v>
      </c>
      <c r="N470" t="s">
        <v>2807</v>
      </c>
      <c r="O470" t="s">
        <v>2178</v>
      </c>
      <c r="P470" t="s">
        <v>2808</v>
      </c>
      <c r="Q470" t="s">
        <v>609</v>
      </c>
      <c r="R470" t="s">
        <v>2809</v>
      </c>
      <c r="S470" s="20" t="s">
        <v>103</v>
      </c>
    </row>
    <row r="471" spans="1:19">
      <c r="A471" s="8">
        <v>2037168</v>
      </c>
      <c r="B471" s="17">
        <v>45643</v>
      </c>
      <c r="C471" t="s">
        <v>2810</v>
      </c>
      <c r="D471" t="s">
        <v>2482</v>
      </c>
      <c r="E471" t="s">
        <v>2483</v>
      </c>
      <c r="F471" t="s">
        <v>2811</v>
      </c>
      <c r="G471" t="s">
        <v>119</v>
      </c>
      <c r="H471" t="s">
        <v>107</v>
      </c>
      <c r="I471" t="s">
        <v>94</v>
      </c>
      <c r="J471" s="28">
        <v>1862533.8</v>
      </c>
      <c r="K471" t="s">
        <v>313</v>
      </c>
      <c r="L471" t="s">
        <v>534</v>
      </c>
      <c r="M471" t="s">
        <v>1355</v>
      </c>
      <c r="N471" t="s">
        <v>2812</v>
      </c>
      <c r="O471" t="s">
        <v>628</v>
      </c>
      <c r="P471" t="s">
        <v>422</v>
      </c>
      <c r="Q471" t="s">
        <v>2813</v>
      </c>
      <c r="R471" t="s">
        <v>2814</v>
      </c>
      <c r="S471" s="20" t="s">
        <v>103</v>
      </c>
    </row>
    <row r="472" spans="1:19">
      <c r="A472" s="8">
        <v>2037172</v>
      </c>
      <c r="B472" s="17">
        <v>45643</v>
      </c>
      <c r="C472" t="s">
        <v>2815</v>
      </c>
      <c r="D472" t="s">
        <v>2482</v>
      </c>
      <c r="E472" t="s">
        <v>2483</v>
      </c>
      <c r="F472" t="s">
        <v>2816</v>
      </c>
      <c r="G472" t="s">
        <v>106</v>
      </c>
      <c r="H472" t="s">
        <v>107</v>
      </c>
      <c r="I472" t="s">
        <v>94</v>
      </c>
      <c r="J472" s="28">
        <v>1111302.2</v>
      </c>
      <c r="K472" t="s">
        <v>313</v>
      </c>
      <c r="L472" t="s">
        <v>534</v>
      </c>
      <c r="M472" t="s">
        <v>2817</v>
      </c>
      <c r="N472" t="s">
        <v>2818</v>
      </c>
      <c r="O472" t="s">
        <v>2819</v>
      </c>
      <c r="P472" t="s">
        <v>2820</v>
      </c>
      <c r="Q472" t="s">
        <v>2821</v>
      </c>
      <c r="R472" t="s">
        <v>2822</v>
      </c>
      <c r="S472" s="20" t="s">
        <v>103</v>
      </c>
    </row>
    <row r="473" spans="1:19">
      <c r="A473" s="8">
        <v>2037181</v>
      </c>
      <c r="B473" s="17">
        <v>45643</v>
      </c>
      <c r="C473" t="s">
        <v>2823</v>
      </c>
      <c r="D473" t="s">
        <v>2482</v>
      </c>
      <c r="E473" t="s">
        <v>2483</v>
      </c>
      <c r="F473" t="s">
        <v>2824</v>
      </c>
      <c r="G473" t="s">
        <v>119</v>
      </c>
      <c r="H473" t="s">
        <v>107</v>
      </c>
      <c r="I473" t="s">
        <v>94</v>
      </c>
      <c r="J473" s="28">
        <v>1087412.5</v>
      </c>
      <c r="K473" t="s">
        <v>313</v>
      </c>
      <c r="L473" t="s">
        <v>2825</v>
      </c>
      <c r="M473" t="s">
        <v>333</v>
      </c>
      <c r="N473" t="s">
        <v>2673</v>
      </c>
      <c r="O473" t="s">
        <v>847</v>
      </c>
      <c r="P473" t="s">
        <v>331</v>
      </c>
      <c r="Q473" t="s">
        <v>334</v>
      </c>
      <c r="R473" t="s">
        <v>2826</v>
      </c>
      <c r="S473" s="20" t="s">
        <v>103</v>
      </c>
    </row>
    <row r="474" spans="1:19">
      <c r="A474" s="8">
        <v>2037188</v>
      </c>
      <c r="B474" s="17">
        <v>45643</v>
      </c>
      <c r="C474" t="s">
        <v>2827</v>
      </c>
      <c r="D474" t="s">
        <v>2482</v>
      </c>
      <c r="E474" t="s">
        <v>2483</v>
      </c>
      <c r="F474" t="s">
        <v>2828</v>
      </c>
      <c r="G474" t="s">
        <v>106</v>
      </c>
      <c r="H474" t="s">
        <v>107</v>
      </c>
      <c r="I474" t="s">
        <v>94</v>
      </c>
      <c r="J474" s="28">
        <v>1778338.75</v>
      </c>
      <c r="K474" t="s">
        <v>313</v>
      </c>
      <c r="L474" t="s">
        <v>2255</v>
      </c>
      <c r="M474" t="s">
        <v>741</v>
      </c>
      <c r="N474" t="s">
        <v>958</v>
      </c>
      <c r="O474" t="s">
        <v>744</v>
      </c>
      <c r="P474" t="s">
        <v>2829</v>
      </c>
      <c r="Q474" t="s">
        <v>2830</v>
      </c>
      <c r="R474" t="s">
        <v>2831</v>
      </c>
      <c r="S474" s="20" t="s">
        <v>103</v>
      </c>
    </row>
    <row r="475" spans="1:19">
      <c r="A475" s="8">
        <v>2037189</v>
      </c>
      <c r="B475" s="17">
        <v>45643</v>
      </c>
      <c r="C475" t="s">
        <v>2827</v>
      </c>
      <c r="D475" t="s">
        <v>2482</v>
      </c>
      <c r="E475" t="s">
        <v>2483</v>
      </c>
      <c r="F475" t="s">
        <v>2832</v>
      </c>
      <c r="G475" t="s">
        <v>106</v>
      </c>
      <c r="H475" t="s">
        <v>107</v>
      </c>
      <c r="I475" t="s">
        <v>94</v>
      </c>
      <c r="J475" s="28">
        <v>1501643.94</v>
      </c>
      <c r="K475" t="s">
        <v>313</v>
      </c>
      <c r="L475" t="s">
        <v>2255</v>
      </c>
      <c r="M475" t="s">
        <v>741</v>
      </c>
      <c r="N475" t="s">
        <v>958</v>
      </c>
      <c r="O475" t="s">
        <v>744</v>
      </c>
      <c r="P475" t="s">
        <v>2829</v>
      </c>
      <c r="Q475" t="s">
        <v>2830</v>
      </c>
      <c r="R475" t="s">
        <v>2833</v>
      </c>
      <c r="S475" s="20" t="s">
        <v>103</v>
      </c>
    </row>
    <row r="476" spans="1:19">
      <c r="A476" s="8">
        <v>2037191</v>
      </c>
      <c r="B476" s="17">
        <v>45643</v>
      </c>
      <c r="C476" t="s">
        <v>2834</v>
      </c>
      <c r="D476" t="s">
        <v>2482</v>
      </c>
      <c r="E476" t="s">
        <v>2483</v>
      </c>
      <c r="F476" t="s">
        <v>2835</v>
      </c>
      <c r="G476" t="s">
        <v>157</v>
      </c>
      <c r="H476" t="s">
        <v>158</v>
      </c>
      <c r="I476" t="s">
        <v>94</v>
      </c>
      <c r="J476" s="28">
        <v>828295.6</v>
      </c>
      <c r="K476" t="s">
        <v>313</v>
      </c>
      <c r="L476" t="s">
        <v>2836</v>
      </c>
      <c r="M476" t="s">
        <v>2837</v>
      </c>
      <c r="N476" t="s">
        <v>1441</v>
      </c>
      <c r="O476" t="s">
        <v>2838</v>
      </c>
      <c r="P476" t="s">
        <v>741</v>
      </c>
      <c r="Q476" t="s">
        <v>2839</v>
      </c>
      <c r="R476" t="s">
        <v>2840</v>
      </c>
      <c r="S476" s="20" t="s">
        <v>103</v>
      </c>
    </row>
    <row r="477" spans="1:19">
      <c r="A477" s="8">
        <v>2037205</v>
      </c>
      <c r="B477" s="17">
        <v>45643</v>
      </c>
      <c r="C477" t="s">
        <v>2841</v>
      </c>
      <c r="D477" t="s">
        <v>2482</v>
      </c>
      <c r="E477" t="s">
        <v>2483</v>
      </c>
      <c r="F477" t="s">
        <v>2842</v>
      </c>
      <c r="G477" t="s">
        <v>739</v>
      </c>
      <c r="H477" t="s">
        <v>107</v>
      </c>
      <c r="I477" t="s">
        <v>208</v>
      </c>
      <c r="J477" s="28">
        <v>1283551.7</v>
      </c>
      <c r="K477" t="s">
        <v>313</v>
      </c>
      <c r="L477" t="s">
        <v>2399</v>
      </c>
      <c r="M477" t="s">
        <v>2631</v>
      </c>
      <c r="N477" t="s">
        <v>958</v>
      </c>
      <c r="O477" t="s">
        <v>742</v>
      </c>
      <c r="P477" t="s">
        <v>2843</v>
      </c>
      <c r="Q477" t="s">
        <v>2844</v>
      </c>
      <c r="R477" t="s">
        <v>2845</v>
      </c>
      <c r="S477" s="20" t="s">
        <v>103</v>
      </c>
    </row>
    <row r="478" spans="1:19">
      <c r="A478" s="8">
        <v>2037218</v>
      </c>
      <c r="B478" s="17">
        <v>45643</v>
      </c>
      <c r="C478" t="s">
        <v>2846</v>
      </c>
      <c r="D478" t="s">
        <v>2482</v>
      </c>
      <c r="E478" t="s">
        <v>2483</v>
      </c>
      <c r="F478" t="s">
        <v>2847</v>
      </c>
      <c r="G478" t="s">
        <v>106</v>
      </c>
      <c r="H478" t="s">
        <v>107</v>
      </c>
      <c r="I478" t="s">
        <v>94</v>
      </c>
      <c r="J478" s="28">
        <v>896433.9</v>
      </c>
      <c r="K478" t="s">
        <v>179</v>
      </c>
      <c r="L478" t="s">
        <v>722</v>
      </c>
      <c r="M478" t="s">
        <v>722</v>
      </c>
      <c r="N478" t="s">
        <v>2848</v>
      </c>
      <c r="O478" t="s">
        <v>133</v>
      </c>
      <c r="P478" t="s">
        <v>1125</v>
      </c>
      <c r="Q478" t="s">
        <v>489</v>
      </c>
      <c r="R478" t="s">
        <v>2849</v>
      </c>
      <c r="S478" s="20" t="s">
        <v>103</v>
      </c>
    </row>
    <row r="479" spans="1:19">
      <c r="A479" s="8">
        <v>2037246</v>
      </c>
      <c r="B479" s="17">
        <v>45643</v>
      </c>
      <c r="C479" t="s">
        <v>2850</v>
      </c>
      <c r="D479" t="s">
        <v>2482</v>
      </c>
      <c r="E479" t="s">
        <v>2483</v>
      </c>
      <c r="F479" t="s">
        <v>2851</v>
      </c>
      <c r="G479" t="s">
        <v>1083</v>
      </c>
      <c r="H479" t="s">
        <v>93</v>
      </c>
      <c r="I479" t="s">
        <v>94</v>
      </c>
      <c r="J479" s="28">
        <v>1705993</v>
      </c>
      <c r="K479" t="s">
        <v>209</v>
      </c>
      <c r="L479" t="s">
        <v>2852</v>
      </c>
      <c r="M479" t="s">
        <v>2853</v>
      </c>
      <c r="N479" t="s">
        <v>2854</v>
      </c>
      <c r="O479" t="s">
        <v>407</v>
      </c>
      <c r="P479" t="s">
        <v>2855</v>
      </c>
      <c r="Q479" t="s">
        <v>2856</v>
      </c>
      <c r="R479" t="s">
        <v>2857</v>
      </c>
      <c r="S479" s="20" t="s">
        <v>103</v>
      </c>
    </row>
    <row r="480" spans="1:19">
      <c r="A480" s="8">
        <v>2037259</v>
      </c>
      <c r="B480" s="17">
        <v>45643</v>
      </c>
      <c r="C480" t="s">
        <v>2858</v>
      </c>
      <c r="D480" t="s">
        <v>2482</v>
      </c>
      <c r="E480" t="s">
        <v>2483</v>
      </c>
      <c r="F480" t="s">
        <v>2859</v>
      </c>
      <c r="G480" t="s">
        <v>129</v>
      </c>
      <c r="H480" t="s">
        <v>107</v>
      </c>
      <c r="I480" t="s">
        <v>94</v>
      </c>
      <c r="J480" s="28">
        <v>1000690.4</v>
      </c>
      <c r="K480" t="s">
        <v>179</v>
      </c>
      <c r="L480" t="s">
        <v>2860</v>
      </c>
      <c r="M480" t="s">
        <v>2861</v>
      </c>
      <c r="N480" t="s">
        <v>1838</v>
      </c>
      <c r="O480" t="s">
        <v>514</v>
      </c>
      <c r="P480" t="s">
        <v>1612</v>
      </c>
      <c r="Q480" t="s">
        <v>1798</v>
      </c>
      <c r="R480" t="s">
        <v>2862</v>
      </c>
      <c r="S480" s="20" t="s">
        <v>103</v>
      </c>
    </row>
    <row r="481" spans="1:19">
      <c r="A481" s="8">
        <v>2037271</v>
      </c>
      <c r="B481" s="17">
        <v>45643</v>
      </c>
      <c r="C481" t="s">
        <v>2863</v>
      </c>
      <c r="D481" t="s">
        <v>2482</v>
      </c>
      <c r="E481" t="s">
        <v>2483</v>
      </c>
      <c r="F481" t="s">
        <v>2864</v>
      </c>
      <c r="G481" t="s">
        <v>119</v>
      </c>
      <c r="H481" t="s">
        <v>107</v>
      </c>
      <c r="I481" t="s">
        <v>94</v>
      </c>
      <c r="J481" s="28">
        <v>970628</v>
      </c>
      <c r="K481" t="s">
        <v>313</v>
      </c>
      <c r="L481" t="s">
        <v>2865</v>
      </c>
      <c r="M481" t="s">
        <v>317</v>
      </c>
      <c r="N481" t="s">
        <v>1269</v>
      </c>
      <c r="O481" t="s">
        <v>1347</v>
      </c>
      <c r="P481" t="s">
        <v>2866</v>
      </c>
      <c r="Q481" t="s">
        <v>2867</v>
      </c>
      <c r="R481" t="s">
        <v>2868</v>
      </c>
      <c r="S481" s="20" t="s">
        <v>103</v>
      </c>
    </row>
    <row r="482" spans="1:19">
      <c r="A482" s="8">
        <v>2037284</v>
      </c>
      <c r="B482" s="17">
        <v>45643</v>
      </c>
      <c r="C482" t="s">
        <v>2869</v>
      </c>
      <c r="D482" t="s">
        <v>2482</v>
      </c>
      <c r="E482" t="s">
        <v>2483</v>
      </c>
      <c r="F482" t="s">
        <v>2870</v>
      </c>
      <c r="G482" t="s">
        <v>197</v>
      </c>
      <c r="H482" t="s">
        <v>158</v>
      </c>
      <c r="I482" t="s">
        <v>94</v>
      </c>
      <c r="J482" s="28">
        <v>851789.6</v>
      </c>
      <c r="K482" t="s">
        <v>313</v>
      </c>
      <c r="L482" t="s">
        <v>2871</v>
      </c>
      <c r="M482" t="s">
        <v>422</v>
      </c>
      <c r="N482" t="s">
        <v>2778</v>
      </c>
      <c r="O482" t="s">
        <v>680</v>
      </c>
      <c r="P482" t="s">
        <v>887</v>
      </c>
      <c r="Q482" t="s">
        <v>2872</v>
      </c>
      <c r="R482" t="s">
        <v>2873</v>
      </c>
      <c r="S482" s="20" t="s">
        <v>103</v>
      </c>
    </row>
    <row r="483" spans="1:19">
      <c r="A483" s="8">
        <v>2037289</v>
      </c>
      <c r="B483" s="17">
        <v>45643</v>
      </c>
      <c r="C483" t="s">
        <v>2874</v>
      </c>
      <c r="D483" t="s">
        <v>2482</v>
      </c>
      <c r="E483" t="s">
        <v>2483</v>
      </c>
      <c r="F483" t="s">
        <v>2875</v>
      </c>
      <c r="G483" t="s">
        <v>358</v>
      </c>
      <c r="H483" t="s">
        <v>148</v>
      </c>
      <c r="I483" t="s">
        <v>94</v>
      </c>
      <c r="J483" s="28">
        <v>1087514.6000000001</v>
      </c>
      <c r="K483" t="s">
        <v>313</v>
      </c>
      <c r="L483" t="s">
        <v>902</v>
      </c>
      <c r="M483" t="s">
        <v>2876</v>
      </c>
      <c r="N483" t="s">
        <v>2877</v>
      </c>
      <c r="O483" t="s">
        <v>2878</v>
      </c>
      <c r="P483" t="s">
        <v>2879</v>
      </c>
      <c r="Q483" t="s">
        <v>2880</v>
      </c>
      <c r="R483" t="s">
        <v>2881</v>
      </c>
      <c r="S483" s="20" t="s">
        <v>103</v>
      </c>
    </row>
    <row r="484" spans="1:19">
      <c r="A484" s="8">
        <v>2037298</v>
      </c>
      <c r="B484" s="17">
        <v>45643</v>
      </c>
      <c r="C484" t="s">
        <v>2882</v>
      </c>
      <c r="D484" t="s">
        <v>2482</v>
      </c>
      <c r="E484" t="s">
        <v>2483</v>
      </c>
      <c r="F484" t="s">
        <v>2883</v>
      </c>
      <c r="G484" t="s">
        <v>147</v>
      </c>
      <c r="H484" t="s">
        <v>148</v>
      </c>
      <c r="I484" t="s">
        <v>94</v>
      </c>
      <c r="J484" s="28">
        <v>236744.45</v>
      </c>
      <c r="K484" t="s">
        <v>313</v>
      </c>
      <c r="L484" t="s">
        <v>2884</v>
      </c>
      <c r="M484" t="s">
        <v>361</v>
      </c>
      <c r="N484" t="s">
        <v>1849</v>
      </c>
      <c r="O484" t="s">
        <v>2885</v>
      </c>
      <c r="P484" t="s">
        <v>804</v>
      </c>
      <c r="Q484" t="s">
        <v>2886</v>
      </c>
      <c r="R484" t="s">
        <v>2887</v>
      </c>
      <c r="S484" s="20" t="s">
        <v>103</v>
      </c>
    </row>
    <row r="485" spans="1:19">
      <c r="A485" s="8">
        <v>2037311</v>
      </c>
      <c r="B485" s="17">
        <v>45643</v>
      </c>
      <c r="C485" t="s">
        <v>2888</v>
      </c>
      <c r="D485" t="s">
        <v>2482</v>
      </c>
      <c r="E485" t="s">
        <v>2483</v>
      </c>
      <c r="F485" t="s">
        <v>2889</v>
      </c>
      <c r="G485" t="s">
        <v>147</v>
      </c>
      <c r="H485" t="s">
        <v>148</v>
      </c>
      <c r="I485" t="s">
        <v>94</v>
      </c>
      <c r="J485" s="28">
        <v>1029321</v>
      </c>
      <c r="K485" t="s">
        <v>313</v>
      </c>
      <c r="L485" t="s">
        <v>2890</v>
      </c>
      <c r="M485" t="s">
        <v>982</v>
      </c>
      <c r="N485" t="s">
        <v>2891</v>
      </c>
      <c r="O485" t="s">
        <v>2892</v>
      </c>
      <c r="P485" t="s">
        <v>2893</v>
      </c>
      <c r="Q485" t="s">
        <v>381</v>
      </c>
      <c r="R485" t="s">
        <v>2894</v>
      </c>
      <c r="S485" s="20" t="s">
        <v>103</v>
      </c>
    </row>
    <row r="486" spans="1:19">
      <c r="A486" s="8">
        <v>2037339</v>
      </c>
      <c r="B486" s="17">
        <v>45643</v>
      </c>
      <c r="C486" t="s">
        <v>2895</v>
      </c>
      <c r="D486" t="s">
        <v>2482</v>
      </c>
      <c r="E486" t="s">
        <v>2483</v>
      </c>
      <c r="F486" t="s">
        <v>2896</v>
      </c>
      <c r="G486" t="s">
        <v>206</v>
      </c>
      <c r="H486" t="s">
        <v>207</v>
      </c>
      <c r="I486" t="s">
        <v>208</v>
      </c>
      <c r="J486" s="28">
        <v>2191658.5</v>
      </c>
      <c r="K486" t="s">
        <v>209</v>
      </c>
      <c r="L486" t="s">
        <v>2897</v>
      </c>
      <c r="M486" t="s">
        <v>2898</v>
      </c>
      <c r="N486" t="s">
        <v>972</v>
      </c>
      <c r="O486" t="s">
        <v>123</v>
      </c>
      <c r="P486" t="s">
        <v>124</v>
      </c>
      <c r="Q486" t="s">
        <v>2899</v>
      </c>
      <c r="R486" t="s">
        <v>2900</v>
      </c>
      <c r="S486" s="20" t="s">
        <v>103</v>
      </c>
    </row>
    <row r="487" spans="1:19">
      <c r="A487" s="8">
        <v>2037375</v>
      </c>
      <c r="B487" s="17">
        <v>45643</v>
      </c>
      <c r="C487" t="s">
        <v>2901</v>
      </c>
      <c r="D487" t="s">
        <v>2482</v>
      </c>
      <c r="E487" t="s">
        <v>2483</v>
      </c>
      <c r="F487" t="s">
        <v>2902</v>
      </c>
      <c r="G487" t="s">
        <v>92</v>
      </c>
      <c r="H487" t="s">
        <v>93</v>
      </c>
      <c r="I487" t="s">
        <v>94</v>
      </c>
      <c r="J487" s="28">
        <v>959774.6</v>
      </c>
      <c r="K487" t="s">
        <v>313</v>
      </c>
      <c r="L487" t="s">
        <v>1864</v>
      </c>
      <c r="M487" t="s">
        <v>2903</v>
      </c>
      <c r="N487" t="s">
        <v>461</v>
      </c>
      <c r="O487" t="s">
        <v>2904</v>
      </c>
      <c r="P487" t="s">
        <v>2905</v>
      </c>
      <c r="Q487" t="s">
        <v>2906</v>
      </c>
      <c r="R487" t="s">
        <v>2907</v>
      </c>
      <c r="S487" s="20" t="s">
        <v>103</v>
      </c>
    </row>
    <row r="488" spans="1:19">
      <c r="A488" s="8">
        <v>2037382</v>
      </c>
      <c r="B488" s="17">
        <v>45643</v>
      </c>
      <c r="C488" t="s">
        <v>2908</v>
      </c>
      <c r="D488" t="s">
        <v>2482</v>
      </c>
      <c r="E488" t="s">
        <v>2483</v>
      </c>
      <c r="F488" t="s">
        <v>2909</v>
      </c>
      <c r="G488" t="s">
        <v>188</v>
      </c>
      <c r="H488" t="s">
        <v>148</v>
      </c>
      <c r="I488" t="s">
        <v>94</v>
      </c>
      <c r="J488" s="28">
        <v>1334618.49</v>
      </c>
      <c r="K488" t="s">
        <v>313</v>
      </c>
      <c r="L488" t="s">
        <v>2910</v>
      </c>
      <c r="M488" t="s">
        <v>2911</v>
      </c>
      <c r="N488" t="s">
        <v>2912</v>
      </c>
      <c r="O488" t="s">
        <v>2913</v>
      </c>
      <c r="P488" t="s">
        <v>2914</v>
      </c>
      <c r="Q488" t="s">
        <v>2716</v>
      </c>
      <c r="R488" t="s">
        <v>2915</v>
      </c>
      <c r="S488" s="20" t="s">
        <v>103</v>
      </c>
    </row>
    <row r="489" spans="1:19">
      <c r="A489" s="8">
        <v>2037397</v>
      </c>
      <c r="B489" s="17">
        <v>45643</v>
      </c>
      <c r="C489" t="s">
        <v>2916</v>
      </c>
      <c r="D489" t="s">
        <v>2482</v>
      </c>
      <c r="E489" t="s">
        <v>2483</v>
      </c>
      <c r="F489" t="s">
        <v>2917</v>
      </c>
      <c r="G489" t="s">
        <v>358</v>
      </c>
      <c r="H489" t="s">
        <v>148</v>
      </c>
      <c r="I489" t="s">
        <v>94</v>
      </c>
      <c r="J489" s="28">
        <v>1421151.2</v>
      </c>
      <c r="K489" t="s">
        <v>209</v>
      </c>
      <c r="L489" t="s">
        <v>2918</v>
      </c>
      <c r="M489" t="s">
        <v>1387</v>
      </c>
      <c r="N489" t="s">
        <v>514</v>
      </c>
      <c r="O489" t="s">
        <v>2412</v>
      </c>
      <c r="P489" t="s">
        <v>425</v>
      </c>
      <c r="Q489" t="s">
        <v>315</v>
      </c>
      <c r="R489" t="s">
        <v>2919</v>
      </c>
      <c r="S489" s="20" t="s">
        <v>103</v>
      </c>
    </row>
    <row r="490" spans="1:19">
      <c r="A490" s="8">
        <v>2037416</v>
      </c>
      <c r="B490" s="17">
        <v>45643</v>
      </c>
      <c r="C490" t="s">
        <v>2920</v>
      </c>
      <c r="D490" t="s">
        <v>2482</v>
      </c>
      <c r="E490" t="s">
        <v>2483</v>
      </c>
      <c r="F490" t="s">
        <v>2921</v>
      </c>
      <c r="G490" t="s">
        <v>106</v>
      </c>
      <c r="H490" t="s">
        <v>107</v>
      </c>
      <c r="I490" t="s">
        <v>94</v>
      </c>
      <c r="J490" s="28">
        <v>1664813.3</v>
      </c>
      <c r="K490" t="s">
        <v>209</v>
      </c>
      <c r="L490" t="s">
        <v>2922</v>
      </c>
      <c r="M490" t="s">
        <v>2923</v>
      </c>
      <c r="N490" t="s">
        <v>2886</v>
      </c>
      <c r="O490" t="s">
        <v>2924</v>
      </c>
      <c r="P490" t="s">
        <v>2925</v>
      </c>
      <c r="Q490" t="s">
        <v>2926</v>
      </c>
      <c r="R490" t="s">
        <v>2927</v>
      </c>
      <c r="S490" s="20" t="s">
        <v>103</v>
      </c>
    </row>
    <row r="491" spans="1:19">
      <c r="A491" s="8">
        <v>2037421</v>
      </c>
      <c r="B491" s="17">
        <v>45643</v>
      </c>
      <c r="C491" t="s">
        <v>2928</v>
      </c>
      <c r="D491" t="s">
        <v>2482</v>
      </c>
      <c r="E491" t="s">
        <v>2483</v>
      </c>
      <c r="F491" t="s">
        <v>2929</v>
      </c>
      <c r="G491" t="s">
        <v>106</v>
      </c>
      <c r="H491" t="s">
        <v>107</v>
      </c>
      <c r="I491" t="s">
        <v>94</v>
      </c>
      <c r="J491" s="28">
        <v>1510076</v>
      </c>
      <c r="K491" t="s">
        <v>313</v>
      </c>
      <c r="L491" t="s">
        <v>2930</v>
      </c>
      <c r="M491" t="s">
        <v>1139</v>
      </c>
      <c r="N491" t="s">
        <v>741</v>
      </c>
      <c r="O491" t="s">
        <v>2837</v>
      </c>
      <c r="P491" t="s">
        <v>1046</v>
      </c>
      <c r="Q491" t="s">
        <v>936</v>
      </c>
      <c r="R491" t="s">
        <v>2931</v>
      </c>
      <c r="S491" s="20" t="s">
        <v>103</v>
      </c>
    </row>
    <row r="492" spans="1:19">
      <c r="A492" s="8">
        <v>2037449</v>
      </c>
      <c r="B492" s="17">
        <v>45643</v>
      </c>
      <c r="C492" t="s">
        <v>2932</v>
      </c>
      <c r="D492" t="s">
        <v>2482</v>
      </c>
      <c r="E492" t="s">
        <v>2483</v>
      </c>
      <c r="F492" t="s">
        <v>2933</v>
      </c>
      <c r="G492" t="s">
        <v>119</v>
      </c>
      <c r="H492" t="s">
        <v>107</v>
      </c>
      <c r="I492" t="s">
        <v>94</v>
      </c>
      <c r="J492" s="28">
        <v>1081026.5</v>
      </c>
      <c r="K492" t="s">
        <v>313</v>
      </c>
      <c r="L492" t="s">
        <v>2934</v>
      </c>
      <c r="M492" t="s">
        <v>765</v>
      </c>
      <c r="N492" t="s">
        <v>2935</v>
      </c>
      <c r="O492" t="s">
        <v>2427</v>
      </c>
      <c r="P492" t="s">
        <v>2936</v>
      </c>
      <c r="Q492" t="s">
        <v>2937</v>
      </c>
      <c r="R492" t="s">
        <v>2938</v>
      </c>
      <c r="S492" s="20" t="s">
        <v>103</v>
      </c>
    </row>
    <row r="493" spans="1:19">
      <c r="A493" s="8">
        <v>2037451</v>
      </c>
      <c r="B493" s="17">
        <v>45643</v>
      </c>
      <c r="C493" t="s">
        <v>2939</v>
      </c>
      <c r="D493" t="s">
        <v>2482</v>
      </c>
      <c r="E493" t="s">
        <v>2483</v>
      </c>
      <c r="F493" t="s">
        <v>2940</v>
      </c>
      <c r="G493" t="s">
        <v>177</v>
      </c>
      <c r="H493" t="s">
        <v>178</v>
      </c>
      <c r="I493" t="s">
        <v>94</v>
      </c>
      <c r="J493" s="28">
        <v>1397116.1</v>
      </c>
      <c r="K493" t="s">
        <v>209</v>
      </c>
      <c r="L493" t="s">
        <v>609</v>
      </c>
      <c r="M493" t="s">
        <v>967</v>
      </c>
      <c r="N493" t="s">
        <v>1675</v>
      </c>
      <c r="O493" t="s">
        <v>1823</v>
      </c>
      <c r="P493" t="s">
        <v>99</v>
      </c>
      <c r="Q493" t="s">
        <v>553</v>
      </c>
      <c r="R493" t="s">
        <v>2941</v>
      </c>
      <c r="S493" s="20" t="s">
        <v>103</v>
      </c>
    </row>
    <row r="494" spans="1:19">
      <c r="A494" s="8">
        <v>2037493</v>
      </c>
      <c r="B494" s="17">
        <v>45643</v>
      </c>
      <c r="C494" t="s">
        <v>2942</v>
      </c>
      <c r="D494" t="s">
        <v>2482</v>
      </c>
      <c r="E494" t="s">
        <v>2483</v>
      </c>
      <c r="F494" t="s">
        <v>2943</v>
      </c>
      <c r="G494" t="s">
        <v>147</v>
      </c>
      <c r="H494" t="s">
        <v>148</v>
      </c>
      <c r="I494" t="s">
        <v>94</v>
      </c>
      <c r="J494" s="28">
        <v>1564754.4</v>
      </c>
      <c r="K494" t="s">
        <v>313</v>
      </c>
      <c r="L494" t="s">
        <v>1042</v>
      </c>
      <c r="M494" t="s">
        <v>1289</v>
      </c>
      <c r="N494" t="s">
        <v>2944</v>
      </c>
      <c r="O494" t="s">
        <v>2945</v>
      </c>
      <c r="P494" t="s">
        <v>988</v>
      </c>
      <c r="Q494" t="s">
        <v>2946</v>
      </c>
      <c r="R494" t="s">
        <v>2947</v>
      </c>
      <c r="S494" s="20" t="s">
        <v>103</v>
      </c>
    </row>
    <row r="495" spans="1:19">
      <c r="A495" s="8">
        <v>2037496</v>
      </c>
      <c r="B495" s="17">
        <v>45643</v>
      </c>
      <c r="C495" t="s">
        <v>2948</v>
      </c>
      <c r="D495" t="s">
        <v>2482</v>
      </c>
      <c r="E495" t="s">
        <v>2483</v>
      </c>
      <c r="F495" t="s">
        <v>2949</v>
      </c>
      <c r="G495" t="s">
        <v>731</v>
      </c>
      <c r="H495" t="s">
        <v>107</v>
      </c>
      <c r="I495" t="s">
        <v>208</v>
      </c>
      <c r="J495" s="28">
        <v>1876707.34</v>
      </c>
      <c r="K495" t="s">
        <v>95</v>
      </c>
      <c r="L495" t="s">
        <v>2950</v>
      </c>
      <c r="M495" t="s">
        <v>696</v>
      </c>
      <c r="N495" t="s">
        <v>620</v>
      </c>
      <c r="O495" t="s">
        <v>2951</v>
      </c>
      <c r="P495" t="s">
        <v>229</v>
      </c>
      <c r="Q495" t="s">
        <v>2952</v>
      </c>
      <c r="R495" t="s">
        <v>2953</v>
      </c>
      <c r="S495" s="20" t="s">
        <v>103</v>
      </c>
    </row>
    <row r="496" spans="1:19">
      <c r="A496" s="8">
        <v>2037497</v>
      </c>
      <c r="B496" s="17">
        <v>45643</v>
      </c>
      <c r="C496" t="s">
        <v>2954</v>
      </c>
      <c r="D496" t="s">
        <v>2482</v>
      </c>
      <c r="E496" t="s">
        <v>2483</v>
      </c>
      <c r="F496" t="s">
        <v>2955</v>
      </c>
      <c r="G496" t="s">
        <v>901</v>
      </c>
      <c r="H496" t="s">
        <v>107</v>
      </c>
      <c r="I496" t="s">
        <v>208</v>
      </c>
      <c r="J496" s="28">
        <v>1565765.73</v>
      </c>
      <c r="K496" t="s">
        <v>313</v>
      </c>
      <c r="L496" t="s">
        <v>2956</v>
      </c>
      <c r="M496" t="s">
        <v>906</v>
      </c>
      <c r="N496" t="s">
        <v>453</v>
      </c>
      <c r="O496" t="s">
        <v>887</v>
      </c>
      <c r="P496" t="s">
        <v>825</v>
      </c>
      <c r="Q496" t="s">
        <v>2957</v>
      </c>
      <c r="R496" t="s">
        <v>2958</v>
      </c>
      <c r="S496" s="20" t="s">
        <v>103</v>
      </c>
    </row>
    <row r="497" spans="1:19">
      <c r="A497" s="8">
        <v>2037499</v>
      </c>
      <c r="B497" s="17">
        <v>45643</v>
      </c>
      <c r="C497" t="s">
        <v>2959</v>
      </c>
      <c r="D497" t="s">
        <v>2482</v>
      </c>
      <c r="E497" t="s">
        <v>2483</v>
      </c>
      <c r="F497" t="s">
        <v>2960</v>
      </c>
      <c r="G497" t="s">
        <v>358</v>
      </c>
      <c r="H497" t="s">
        <v>148</v>
      </c>
      <c r="I497" t="s">
        <v>94</v>
      </c>
      <c r="J497" s="28">
        <v>1297500</v>
      </c>
      <c r="K497" t="s">
        <v>313</v>
      </c>
      <c r="L497" t="s">
        <v>2961</v>
      </c>
      <c r="M497" t="s">
        <v>2962</v>
      </c>
      <c r="N497" t="s">
        <v>680</v>
      </c>
      <c r="O497" t="s">
        <v>2963</v>
      </c>
      <c r="P497" t="s">
        <v>2556</v>
      </c>
      <c r="Q497" t="s">
        <v>2964</v>
      </c>
      <c r="R497" t="s">
        <v>2965</v>
      </c>
      <c r="S497" s="20" t="s">
        <v>103</v>
      </c>
    </row>
    <row r="498" spans="1:19">
      <c r="A498" s="8">
        <v>2037527</v>
      </c>
      <c r="B498" s="17">
        <v>45643</v>
      </c>
      <c r="C498" t="s">
        <v>2966</v>
      </c>
      <c r="D498" t="s">
        <v>2482</v>
      </c>
      <c r="E498" t="s">
        <v>2483</v>
      </c>
      <c r="F498" t="s">
        <v>2967</v>
      </c>
      <c r="G498" t="s">
        <v>731</v>
      </c>
      <c r="H498" t="s">
        <v>107</v>
      </c>
      <c r="I498" t="s">
        <v>208</v>
      </c>
      <c r="J498" s="28">
        <v>1316558.3</v>
      </c>
      <c r="K498" t="s">
        <v>313</v>
      </c>
      <c r="L498" t="s">
        <v>2968</v>
      </c>
      <c r="M498" t="s">
        <v>471</v>
      </c>
      <c r="N498" t="s">
        <v>193</v>
      </c>
      <c r="O498" t="s">
        <v>461</v>
      </c>
      <c r="P498" t="s">
        <v>2296</v>
      </c>
      <c r="Q498" t="s">
        <v>671</v>
      </c>
      <c r="R498" t="s">
        <v>2969</v>
      </c>
      <c r="S498" s="20" t="s">
        <v>103</v>
      </c>
    </row>
    <row r="499" spans="1:19">
      <c r="A499" s="8">
        <v>2037548</v>
      </c>
      <c r="B499" s="17">
        <v>45643</v>
      </c>
      <c r="C499" t="s">
        <v>2970</v>
      </c>
      <c r="D499" t="s">
        <v>2482</v>
      </c>
      <c r="E499" t="s">
        <v>2483</v>
      </c>
      <c r="F499" t="s">
        <v>2971</v>
      </c>
      <c r="G499" t="s">
        <v>129</v>
      </c>
      <c r="H499" t="s">
        <v>107</v>
      </c>
      <c r="I499" t="s">
        <v>94</v>
      </c>
      <c r="J499" s="28">
        <v>1236311.6000000001</v>
      </c>
      <c r="K499" t="s">
        <v>313</v>
      </c>
      <c r="L499" t="s">
        <v>2972</v>
      </c>
      <c r="M499" t="s">
        <v>921</v>
      </c>
      <c r="N499" t="s">
        <v>361</v>
      </c>
      <c r="O499" t="s">
        <v>569</v>
      </c>
      <c r="P499" t="s">
        <v>722</v>
      </c>
      <c r="Q499" t="s">
        <v>1058</v>
      </c>
      <c r="R499" t="s">
        <v>2973</v>
      </c>
      <c r="S499" s="20" t="s">
        <v>103</v>
      </c>
    </row>
    <row r="500" spans="1:19">
      <c r="A500" s="8">
        <v>2037597</v>
      </c>
      <c r="B500" s="17">
        <v>45643</v>
      </c>
      <c r="C500" t="s">
        <v>2974</v>
      </c>
      <c r="D500" t="s">
        <v>2482</v>
      </c>
      <c r="E500" t="s">
        <v>2483</v>
      </c>
      <c r="F500" t="s">
        <v>2975</v>
      </c>
      <c r="G500" t="s">
        <v>106</v>
      </c>
      <c r="H500" t="s">
        <v>107</v>
      </c>
      <c r="I500" t="s">
        <v>94</v>
      </c>
      <c r="J500" s="28">
        <v>862774</v>
      </c>
      <c r="K500" t="s">
        <v>313</v>
      </c>
      <c r="L500" t="s">
        <v>2976</v>
      </c>
      <c r="M500" t="s">
        <v>470</v>
      </c>
      <c r="N500" t="s">
        <v>1152</v>
      </c>
      <c r="O500" t="s">
        <v>840</v>
      </c>
      <c r="P500" t="s">
        <v>361</v>
      </c>
      <c r="Q500" t="s">
        <v>846</v>
      </c>
      <c r="R500" t="s">
        <v>2977</v>
      </c>
      <c r="S500" s="20" t="s">
        <v>103</v>
      </c>
    </row>
    <row r="501" spans="1:19">
      <c r="A501" s="8">
        <v>2037604</v>
      </c>
      <c r="B501" s="17">
        <v>45643</v>
      </c>
      <c r="C501" t="s">
        <v>2978</v>
      </c>
      <c r="D501" t="s">
        <v>2482</v>
      </c>
      <c r="E501" t="s">
        <v>2483</v>
      </c>
      <c r="F501" t="s">
        <v>2979</v>
      </c>
      <c r="G501" t="s">
        <v>633</v>
      </c>
      <c r="H501" t="s">
        <v>107</v>
      </c>
      <c r="I501" t="s">
        <v>94</v>
      </c>
      <c r="J501" s="28">
        <v>838138</v>
      </c>
      <c r="K501" t="s">
        <v>313</v>
      </c>
      <c r="L501" t="s">
        <v>2980</v>
      </c>
      <c r="M501" t="s">
        <v>672</v>
      </c>
      <c r="N501" t="s">
        <v>426</v>
      </c>
      <c r="O501" t="s">
        <v>2981</v>
      </c>
      <c r="P501" t="s">
        <v>2982</v>
      </c>
      <c r="Q501" t="s">
        <v>2983</v>
      </c>
      <c r="R501" t="s">
        <v>2984</v>
      </c>
      <c r="S501" s="20" t="s">
        <v>103</v>
      </c>
    </row>
    <row r="502" spans="1:19">
      <c r="A502" s="8">
        <v>2037605</v>
      </c>
      <c r="B502" s="17">
        <v>45643</v>
      </c>
      <c r="C502" t="s">
        <v>2985</v>
      </c>
      <c r="D502" t="s">
        <v>2482</v>
      </c>
      <c r="E502" t="s">
        <v>2483</v>
      </c>
      <c r="F502" t="s">
        <v>2986</v>
      </c>
      <c r="G502" t="s">
        <v>129</v>
      </c>
      <c r="H502" t="s">
        <v>107</v>
      </c>
      <c r="I502" t="s">
        <v>94</v>
      </c>
      <c r="J502" s="28">
        <v>2103948.9</v>
      </c>
      <c r="K502" t="s">
        <v>313</v>
      </c>
      <c r="L502" t="s">
        <v>2987</v>
      </c>
      <c r="M502" t="s">
        <v>2988</v>
      </c>
      <c r="N502" t="s">
        <v>2989</v>
      </c>
      <c r="O502" t="s">
        <v>2714</v>
      </c>
      <c r="P502" t="s">
        <v>2990</v>
      </c>
      <c r="Q502" t="s">
        <v>818</v>
      </c>
      <c r="R502" t="s">
        <v>2991</v>
      </c>
      <c r="S502" s="20" t="s">
        <v>103</v>
      </c>
    </row>
    <row r="503" spans="1:19">
      <c r="A503" s="8">
        <v>2037610</v>
      </c>
      <c r="B503" s="17">
        <v>45643</v>
      </c>
      <c r="C503" t="s">
        <v>2992</v>
      </c>
      <c r="D503" t="s">
        <v>2482</v>
      </c>
      <c r="E503" t="s">
        <v>2483</v>
      </c>
      <c r="F503" t="s">
        <v>2993</v>
      </c>
      <c r="G503" t="s">
        <v>106</v>
      </c>
      <c r="H503" t="s">
        <v>107</v>
      </c>
      <c r="I503" t="s">
        <v>94</v>
      </c>
      <c r="J503" s="28">
        <v>1017252</v>
      </c>
      <c r="K503" t="s">
        <v>313</v>
      </c>
      <c r="L503" t="s">
        <v>2994</v>
      </c>
      <c r="M503" t="s">
        <v>317</v>
      </c>
      <c r="N503" t="s">
        <v>480</v>
      </c>
      <c r="O503" t="s">
        <v>1347</v>
      </c>
      <c r="P503" t="s">
        <v>1643</v>
      </c>
      <c r="Q503" t="s">
        <v>496</v>
      </c>
      <c r="R503" t="s">
        <v>2995</v>
      </c>
      <c r="S503" s="20" t="s">
        <v>103</v>
      </c>
    </row>
    <row r="504" spans="1:19">
      <c r="A504" s="8">
        <v>2037640</v>
      </c>
      <c r="B504" s="17">
        <v>45643</v>
      </c>
      <c r="C504" t="s">
        <v>2996</v>
      </c>
      <c r="D504" t="s">
        <v>2482</v>
      </c>
      <c r="E504" t="s">
        <v>2483</v>
      </c>
      <c r="F504" t="s">
        <v>2997</v>
      </c>
      <c r="G504" t="s">
        <v>106</v>
      </c>
      <c r="H504" t="s">
        <v>107</v>
      </c>
      <c r="I504" t="s">
        <v>94</v>
      </c>
      <c r="J504" s="28">
        <v>1116640</v>
      </c>
      <c r="K504" t="s">
        <v>313</v>
      </c>
      <c r="L504" t="s">
        <v>2998</v>
      </c>
      <c r="M504" t="s">
        <v>2999</v>
      </c>
      <c r="N504" t="s">
        <v>2876</v>
      </c>
      <c r="O504" t="s">
        <v>3000</v>
      </c>
      <c r="P504" t="s">
        <v>3001</v>
      </c>
      <c r="Q504" t="s">
        <v>325</v>
      </c>
      <c r="R504" t="s">
        <v>3002</v>
      </c>
      <c r="S504" s="20" t="s">
        <v>103</v>
      </c>
    </row>
    <row r="505" spans="1:19">
      <c r="A505" s="8">
        <v>2037653</v>
      </c>
      <c r="B505" s="17">
        <v>45643</v>
      </c>
      <c r="C505" t="s">
        <v>3003</v>
      </c>
      <c r="D505" t="s">
        <v>2482</v>
      </c>
      <c r="E505" t="s">
        <v>2483</v>
      </c>
      <c r="F505" t="s">
        <v>3004</v>
      </c>
      <c r="G505" t="s">
        <v>119</v>
      </c>
      <c r="H505" t="s">
        <v>107</v>
      </c>
      <c r="I505" t="s">
        <v>94</v>
      </c>
      <c r="J505" s="28">
        <v>807335</v>
      </c>
      <c r="K505" t="s">
        <v>313</v>
      </c>
      <c r="L505" t="s">
        <v>3005</v>
      </c>
      <c r="M505" t="s">
        <v>3006</v>
      </c>
      <c r="N505" t="s">
        <v>933</v>
      </c>
      <c r="O505" t="s">
        <v>3007</v>
      </c>
      <c r="P505" t="s">
        <v>3008</v>
      </c>
      <c r="Q505" t="s">
        <v>3009</v>
      </c>
      <c r="R505" t="s">
        <v>3010</v>
      </c>
      <c r="S505" s="20" t="s">
        <v>103</v>
      </c>
    </row>
    <row r="506" spans="1:19">
      <c r="A506" s="8">
        <v>2037657</v>
      </c>
      <c r="B506" s="17">
        <v>45643</v>
      </c>
      <c r="C506" t="s">
        <v>3011</v>
      </c>
      <c r="D506" t="s">
        <v>2482</v>
      </c>
      <c r="E506" t="s">
        <v>2483</v>
      </c>
      <c r="F506" t="s">
        <v>3012</v>
      </c>
      <c r="G506" t="s">
        <v>358</v>
      </c>
      <c r="H506" t="s">
        <v>148</v>
      </c>
      <c r="I506" t="s">
        <v>94</v>
      </c>
      <c r="J506" s="28">
        <v>1313680.8999999999</v>
      </c>
      <c r="K506" t="s">
        <v>313</v>
      </c>
      <c r="L506" t="s">
        <v>3013</v>
      </c>
      <c r="M506" t="s">
        <v>444</v>
      </c>
      <c r="N506" t="s">
        <v>361</v>
      </c>
      <c r="O506" t="s">
        <v>3014</v>
      </c>
      <c r="P506" t="s">
        <v>3015</v>
      </c>
      <c r="Q506" t="s">
        <v>1105</v>
      </c>
      <c r="R506" t="s">
        <v>3016</v>
      </c>
      <c r="S506" s="20" t="s">
        <v>103</v>
      </c>
    </row>
    <row r="507" spans="1:19">
      <c r="A507" s="8">
        <v>2037665</v>
      </c>
      <c r="B507" s="17">
        <v>45643</v>
      </c>
      <c r="C507" t="s">
        <v>3017</v>
      </c>
      <c r="D507" t="s">
        <v>2482</v>
      </c>
      <c r="E507" t="s">
        <v>2483</v>
      </c>
      <c r="F507" t="s">
        <v>3018</v>
      </c>
      <c r="G507" t="s">
        <v>119</v>
      </c>
      <c r="H507" t="s">
        <v>107</v>
      </c>
      <c r="I507" t="s">
        <v>94</v>
      </c>
      <c r="J507" s="28">
        <v>951724</v>
      </c>
      <c r="K507" t="s">
        <v>313</v>
      </c>
      <c r="L507" t="s">
        <v>3019</v>
      </c>
      <c r="M507" t="s">
        <v>3020</v>
      </c>
      <c r="N507" t="s">
        <v>1439</v>
      </c>
      <c r="O507" t="s">
        <v>3021</v>
      </c>
      <c r="P507" t="s">
        <v>2697</v>
      </c>
      <c r="Q507" t="s">
        <v>511</v>
      </c>
      <c r="R507" t="s">
        <v>3022</v>
      </c>
      <c r="S507" s="20" t="s">
        <v>103</v>
      </c>
    </row>
    <row r="508" spans="1:19">
      <c r="A508" s="8">
        <v>2037670</v>
      </c>
      <c r="B508" s="17">
        <v>45643</v>
      </c>
      <c r="C508" t="s">
        <v>3023</v>
      </c>
      <c r="D508" t="s">
        <v>2482</v>
      </c>
      <c r="E508" t="s">
        <v>2483</v>
      </c>
      <c r="F508" t="s">
        <v>3024</v>
      </c>
      <c r="G508" t="s">
        <v>1339</v>
      </c>
      <c r="H508" t="s">
        <v>148</v>
      </c>
      <c r="I508" t="s">
        <v>94</v>
      </c>
      <c r="J508" s="28">
        <v>1310509</v>
      </c>
      <c r="K508" t="s">
        <v>313</v>
      </c>
      <c r="L508" t="s">
        <v>1893</v>
      </c>
      <c r="M508" t="s">
        <v>3025</v>
      </c>
      <c r="N508" t="s">
        <v>1895</v>
      </c>
      <c r="O508" t="s">
        <v>3026</v>
      </c>
      <c r="P508" t="s">
        <v>1893</v>
      </c>
      <c r="Q508" t="s">
        <v>425</v>
      </c>
      <c r="R508" t="s">
        <v>3027</v>
      </c>
      <c r="S508" s="20" t="s">
        <v>103</v>
      </c>
    </row>
    <row r="509" spans="1:19">
      <c r="A509" s="8">
        <v>2037680</v>
      </c>
      <c r="B509" s="17">
        <v>45643</v>
      </c>
      <c r="C509" t="s">
        <v>3028</v>
      </c>
      <c r="D509" t="s">
        <v>2482</v>
      </c>
      <c r="E509" t="s">
        <v>2483</v>
      </c>
      <c r="F509" t="s">
        <v>3029</v>
      </c>
      <c r="G509" t="s">
        <v>92</v>
      </c>
      <c r="H509" t="s">
        <v>93</v>
      </c>
      <c r="I509" t="s">
        <v>94</v>
      </c>
      <c r="J509" s="28">
        <v>971249</v>
      </c>
      <c r="K509" t="s">
        <v>313</v>
      </c>
      <c r="L509" t="s">
        <v>3030</v>
      </c>
      <c r="M509" t="s">
        <v>765</v>
      </c>
      <c r="N509" t="s">
        <v>1675</v>
      </c>
      <c r="O509" t="s">
        <v>2427</v>
      </c>
      <c r="P509" t="s">
        <v>1823</v>
      </c>
      <c r="Q509" t="s">
        <v>611</v>
      </c>
      <c r="R509" t="s">
        <v>3031</v>
      </c>
      <c r="S509" s="20" t="s">
        <v>103</v>
      </c>
    </row>
    <row r="510" spans="1:19">
      <c r="A510" s="8">
        <v>2037697</v>
      </c>
      <c r="B510" s="17">
        <v>45643</v>
      </c>
      <c r="C510" t="s">
        <v>3032</v>
      </c>
      <c r="D510" t="s">
        <v>2482</v>
      </c>
      <c r="E510" t="s">
        <v>2483</v>
      </c>
      <c r="F510" t="s">
        <v>3033</v>
      </c>
      <c r="G510" t="s">
        <v>147</v>
      </c>
      <c r="H510" t="s">
        <v>148</v>
      </c>
      <c r="I510" t="s">
        <v>94</v>
      </c>
      <c r="J510" s="28">
        <v>1065723.29</v>
      </c>
      <c r="K510" t="s">
        <v>313</v>
      </c>
      <c r="L510" t="s">
        <v>3034</v>
      </c>
      <c r="M510" t="s">
        <v>649</v>
      </c>
      <c r="N510" t="s">
        <v>3035</v>
      </c>
      <c r="O510" t="s">
        <v>650</v>
      </c>
      <c r="P510" t="s">
        <v>3036</v>
      </c>
      <c r="Q510" t="s">
        <v>426</v>
      </c>
      <c r="R510" t="s">
        <v>3037</v>
      </c>
      <c r="S510" s="20" t="s">
        <v>103</v>
      </c>
    </row>
    <row r="511" spans="1:19">
      <c r="A511" s="8">
        <v>2037698</v>
      </c>
      <c r="B511" s="17">
        <v>45643</v>
      </c>
      <c r="C511" t="s">
        <v>3038</v>
      </c>
      <c r="D511" t="s">
        <v>2482</v>
      </c>
      <c r="E511" t="s">
        <v>2483</v>
      </c>
      <c r="F511" t="s">
        <v>3039</v>
      </c>
      <c r="G511" t="s">
        <v>92</v>
      </c>
      <c r="H511" t="s">
        <v>93</v>
      </c>
      <c r="I511" t="s">
        <v>94</v>
      </c>
      <c r="J511" s="28">
        <v>1627077</v>
      </c>
      <c r="K511" t="s">
        <v>313</v>
      </c>
      <c r="L511" t="s">
        <v>2399</v>
      </c>
      <c r="M511" t="s">
        <v>3040</v>
      </c>
      <c r="N511" t="s">
        <v>958</v>
      </c>
      <c r="O511" t="s">
        <v>1635</v>
      </c>
      <c r="P511" t="s">
        <v>1441</v>
      </c>
      <c r="Q511" t="s">
        <v>2830</v>
      </c>
      <c r="R511" t="s">
        <v>3041</v>
      </c>
      <c r="S511" s="20" t="s">
        <v>103</v>
      </c>
    </row>
    <row r="512" spans="1:19">
      <c r="A512" s="8">
        <v>2037700</v>
      </c>
      <c r="B512" s="17">
        <v>45643</v>
      </c>
      <c r="C512" t="s">
        <v>3042</v>
      </c>
      <c r="D512" t="s">
        <v>2482</v>
      </c>
      <c r="E512" t="s">
        <v>2483</v>
      </c>
      <c r="F512" t="s">
        <v>3043</v>
      </c>
      <c r="G512" t="s">
        <v>157</v>
      </c>
      <c r="H512" t="s">
        <v>158</v>
      </c>
      <c r="I512" t="s">
        <v>94</v>
      </c>
      <c r="J512" s="28">
        <v>809369</v>
      </c>
      <c r="K512" t="s">
        <v>313</v>
      </c>
      <c r="L512" t="s">
        <v>3044</v>
      </c>
      <c r="M512" t="s">
        <v>431</v>
      </c>
      <c r="N512" t="s">
        <v>193</v>
      </c>
      <c r="O512" t="s">
        <v>1052</v>
      </c>
      <c r="P512" t="s">
        <v>935</v>
      </c>
      <c r="Q512" t="s">
        <v>3045</v>
      </c>
      <c r="R512" t="s">
        <v>3046</v>
      </c>
      <c r="S512" s="20" t="s">
        <v>103</v>
      </c>
    </row>
    <row r="513" spans="1:19">
      <c r="A513" s="8">
        <v>2037730</v>
      </c>
      <c r="B513" s="17">
        <v>45643</v>
      </c>
      <c r="C513" t="s">
        <v>3047</v>
      </c>
      <c r="D513" t="s">
        <v>2482</v>
      </c>
      <c r="E513" t="s">
        <v>2483</v>
      </c>
      <c r="F513" t="s">
        <v>3048</v>
      </c>
      <c r="G513" t="s">
        <v>294</v>
      </c>
      <c r="H513" t="s">
        <v>148</v>
      </c>
      <c r="I513" t="s">
        <v>94</v>
      </c>
      <c r="J513" s="28">
        <v>939335.92</v>
      </c>
      <c r="K513" t="s">
        <v>313</v>
      </c>
      <c r="L513" t="s">
        <v>3049</v>
      </c>
      <c r="M513" t="s">
        <v>1865</v>
      </c>
      <c r="N513" t="s">
        <v>1417</v>
      </c>
      <c r="O513" t="s">
        <v>3050</v>
      </c>
      <c r="P513" t="s">
        <v>817</v>
      </c>
      <c r="Q513" t="s">
        <v>1713</v>
      </c>
      <c r="R513" t="s">
        <v>3051</v>
      </c>
      <c r="S513" s="20" t="s">
        <v>103</v>
      </c>
    </row>
    <row r="514" spans="1:19">
      <c r="A514" s="8">
        <v>2037735</v>
      </c>
      <c r="B514" s="17">
        <v>45643</v>
      </c>
      <c r="C514" t="s">
        <v>2954</v>
      </c>
      <c r="D514" t="s">
        <v>2482</v>
      </c>
      <c r="E514" t="s">
        <v>2483</v>
      </c>
      <c r="F514" t="s">
        <v>3052</v>
      </c>
      <c r="G514" t="s">
        <v>901</v>
      </c>
      <c r="H514" t="s">
        <v>107</v>
      </c>
      <c r="I514" t="s">
        <v>208</v>
      </c>
      <c r="J514" s="28">
        <v>1759151.2</v>
      </c>
      <c r="K514" t="s">
        <v>313</v>
      </c>
      <c r="L514" t="s">
        <v>3053</v>
      </c>
      <c r="M514" t="s">
        <v>982</v>
      </c>
      <c r="N514" t="s">
        <v>3001</v>
      </c>
      <c r="O514" t="s">
        <v>887</v>
      </c>
      <c r="P514" t="s">
        <v>3054</v>
      </c>
      <c r="Q514" t="s">
        <v>3055</v>
      </c>
      <c r="R514" t="s">
        <v>3056</v>
      </c>
      <c r="S514" s="20" t="s">
        <v>103</v>
      </c>
    </row>
    <row r="515" spans="1:19">
      <c r="A515" s="8">
        <v>2037740</v>
      </c>
      <c r="B515" s="17">
        <v>45643</v>
      </c>
      <c r="C515" t="s">
        <v>3057</v>
      </c>
      <c r="D515" t="s">
        <v>2482</v>
      </c>
      <c r="E515" t="s">
        <v>2483</v>
      </c>
      <c r="F515" t="s">
        <v>3058</v>
      </c>
      <c r="G515" t="s">
        <v>157</v>
      </c>
      <c r="H515" t="s">
        <v>158</v>
      </c>
      <c r="I515" t="s">
        <v>94</v>
      </c>
      <c r="J515" s="28">
        <v>2237869.4</v>
      </c>
      <c r="K515" t="s">
        <v>209</v>
      </c>
      <c r="L515" t="s">
        <v>323</v>
      </c>
      <c r="M515" t="s">
        <v>3059</v>
      </c>
      <c r="N515" t="s">
        <v>3060</v>
      </c>
      <c r="O515" t="s">
        <v>2487</v>
      </c>
      <c r="P515" t="s">
        <v>2117</v>
      </c>
      <c r="Q515" t="s">
        <v>3061</v>
      </c>
      <c r="R515" t="s">
        <v>3062</v>
      </c>
      <c r="S515" s="20" t="s">
        <v>103</v>
      </c>
    </row>
    <row r="516" spans="1:19">
      <c r="A516" s="8">
        <v>2037743</v>
      </c>
      <c r="B516" s="17">
        <v>45643</v>
      </c>
      <c r="C516" t="s">
        <v>3063</v>
      </c>
      <c r="D516" t="s">
        <v>2482</v>
      </c>
      <c r="E516" t="s">
        <v>2483</v>
      </c>
      <c r="F516" t="s">
        <v>3064</v>
      </c>
      <c r="G516" t="s">
        <v>106</v>
      </c>
      <c r="H516" t="s">
        <v>107</v>
      </c>
      <c r="I516" t="s">
        <v>94</v>
      </c>
      <c r="J516" s="28">
        <v>1091288.97</v>
      </c>
      <c r="K516" t="s">
        <v>313</v>
      </c>
      <c r="L516" t="s">
        <v>3065</v>
      </c>
      <c r="M516" t="s">
        <v>1441</v>
      </c>
      <c r="N516" t="s">
        <v>569</v>
      </c>
      <c r="O516" t="s">
        <v>3066</v>
      </c>
      <c r="P516" t="s">
        <v>3067</v>
      </c>
      <c r="Q516" t="s">
        <v>193</v>
      </c>
      <c r="R516" t="s">
        <v>3068</v>
      </c>
      <c r="S516" s="20" t="s">
        <v>103</v>
      </c>
    </row>
    <row r="517" spans="1:19">
      <c r="A517" s="8">
        <v>2037776</v>
      </c>
      <c r="B517" s="17">
        <v>45643</v>
      </c>
      <c r="C517" t="s">
        <v>3069</v>
      </c>
      <c r="D517" t="s">
        <v>2482</v>
      </c>
      <c r="E517" t="s">
        <v>2483</v>
      </c>
      <c r="F517" t="s">
        <v>3070</v>
      </c>
      <c r="G517" t="s">
        <v>106</v>
      </c>
      <c r="H517" t="s">
        <v>107</v>
      </c>
      <c r="I517" t="s">
        <v>94</v>
      </c>
      <c r="J517" s="28">
        <v>1359383.39</v>
      </c>
      <c r="K517" t="s">
        <v>209</v>
      </c>
      <c r="L517" t="s">
        <v>3071</v>
      </c>
      <c r="M517" t="s">
        <v>576</v>
      </c>
      <c r="N517" t="s">
        <v>1407</v>
      </c>
      <c r="O517" t="s">
        <v>132</v>
      </c>
      <c r="P517" t="s">
        <v>906</v>
      </c>
      <c r="Q517" t="s">
        <v>453</v>
      </c>
      <c r="R517" t="s">
        <v>3072</v>
      </c>
      <c r="S517" s="20" t="s">
        <v>103</v>
      </c>
    </row>
    <row r="518" spans="1:19">
      <c r="A518" s="8">
        <v>2037777</v>
      </c>
      <c r="B518" s="17">
        <v>45643</v>
      </c>
      <c r="C518" t="s">
        <v>3073</v>
      </c>
      <c r="D518" t="s">
        <v>2482</v>
      </c>
      <c r="E518" t="s">
        <v>2483</v>
      </c>
      <c r="F518" t="s">
        <v>3074</v>
      </c>
      <c r="G518" t="s">
        <v>119</v>
      </c>
      <c r="H518" t="s">
        <v>107</v>
      </c>
      <c r="I518" t="s">
        <v>94</v>
      </c>
      <c r="J518" s="28">
        <v>933256</v>
      </c>
      <c r="K518" t="s">
        <v>313</v>
      </c>
      <c r="L518" t="s">
        <v>3075</v>
      </c>
      <c r="M518" t="s">
        <v>3036</v>
      </c>
      <c r="N518" t="s">
        <v>2597</v>
      </c>
      <c r="O518" t="s">
        <v>3076</v>
      </c>
      <c r="P518" t="s">
        <v>3077</v>
      </c>
      <c r="Q518" t="s">
        <v>2807</v>
      </c>
      <c r="R518" t="s">
        <v>3078</v>
      </c>
      <c r="S518" s="20" t="s">
        <v>103</v>
      </c>
    </row>
    <row r="519" spans="1:19">
      <c r="A519" s="8">
        <v>2037781</v>
      </c>
      <c r="B519" s="17">
        <v>45643</v>
      </c>
      <c r="C519" t="s">
        <v>3079</v>
      </c>
      <c r="D519" t="s">
        <v>2482</v>
      </c>
      <c r="E519" t="s">
        <v>2483</v>
      </c>
      <c r="F519" t="s">
        <v>3080</v>
      </c>
      <c r="G519" t="s">
        <v>147</v>
      </c>
      <c r="H519" t="s">
        <v>148</v>
      </c>
      <c r="I519" t="s">
        <v>94</v>
      </c>
      <c r="J519" s="28">
        <v>1033196</v>
      </c>
      <c r="K519" t="s">
        <v>209</v>
      </c>
      <c r="L519" t="s">
        <v>3081</v>
      </c>
      <c r="M519" t="s">
        <v>1176</v>
      </c>
      <c r="N519" t="s">
        <v>1105</v>
      </c>
      <c r="O519" t="s">
        <v>3082</v>
      </c>
      <c r="P519" t="s">
        <v>1694</v>
      </c>
      <c r="Q519" t="s">
        <v>3083</v>
      </c>
      <c r="R519" t="s">
        <v>3084</v>
      </c>
      <c r="S519" s="20" t="s">
        <v>103</v>
      </c>
    </row>
    <row r="520" spans="1:19">
      <c r="A520" s="8">
        <v>2037787</v>
      </c>
      <c r="B520" s="17">
        <v>45643</v>
      </c>
      <c r="C520" t="s">
        <v>3085</v>
      </c>
      <c r="D520" t="s">
        <v>2482</v>
      </c>
      <c r="E520" t="s">
        <v>2483</v>
      </c>
      <c r="F520" t="s">
        <v>3086</v>
      </c>
      <c r="G520" t="s">
        <v>358</v>
      </c>
      <c r="H520" t="s">
        <v>148</v>
      </c>
      <c r="I520" t="s">
        <v>94</v>
      </c>
      <c r="J520" s="28">
        <v>599640</v>
      </c>
      <c r="K520" t="s">
        <v>313</v>
      </c>
      <c r="L520" t="s">
        <v>3087</v>
      </c>
      <c r="M520" t="s">
        <v>847</v>
      </c>
      <c r="N520" t="s">
        <v>3088</v>
      </c>
      <c r="O520" t="s">
        <v>422</v>
      </c>
      <c r="P520" t="s">
        <v>3089</v>
      </c>
      <c r="Q520" t="s">
        <v>1175</v>
      </c>
      <c r="R520" t="s">
        <v>3090</v>
      </c>
      <c r="S520" s="20" t="s">
        <v>103</v>
      </c>
    </row>
    <row r="521" spans="1:19">
      <c r="A521" s="8">
        <v>2037803</v>
      </c>
      <c r="B521" s="17">
        <v>45643</v>
      </c>
      <c r="C521" t="s">
        <v>3091</v>
      </c>
      <c r="D521" t="s">
        <v>2482</v>
      </c>
      <c r="E521" t="s">
        <v>2483</v>
      </c>
      <c r="F521" t="s">
        <v>3092</v>
      </c>
      <c r="G521" t="s">
        <v>235</v>
      </c>
      <c r="H521" t="s">
        <v>178</v>
      </c>
      <c r="I521" t="s">
        <v>94</v>
      </c>
      <c r="J521" s="28">
        <v>1333943.6000000001</v>
      </c>
      <c r="K521" t="s">
        <v>95</v>
      </c>
      <c r="L521" t="s">
        <v>811</v>
      </c>
      <c r="M521" t="s">
        <v>3093</v>
      </c>
      <c r="N521" t="s">
        <v>1316</v>
      </c>
      <c r="O521" t="s">
        <v>1314</v>
      </c>
      <c r="P521" t="s">
        <v>3094</v>
      </c>
      <c r="Q521" t="s">
        <v>280</v>
      </c>
      <c r="R521" t="s">
        <v>3095</v>
      </c>
      <c r="S521" s="20" t="s">
        <v>103</v>
      </c>
    </row>
    <row r="522" spans="1:19">
      <c r="A522" s="8">
        <v>2037806</v>
      </c>
      <c r="B522" s="17">
        <v>45643</v>
      </c>
      <c r="C522" t="s">
        <v>3096</v>
      </c>
      <c r="D522" t="s">
        <v>2482</v>
      </c>
      <c r="E522" t="s">
        <v>2483</v>
      </c>
      <c r="F522" t="s">
        <v>3097</v>
      </c>
      <c r="G522" t="s">
        <v>2381</v>
      </c>
      <c r="H522" t="s">
        <v>107</v>
      </c>
      <c r="I522" t="s">
        <v>94</v>
      </c>
      <c r="J522" s="28">
        <v>1367410.2</v>
      </c>
      <c r="K522" t="s">
        <v>313</v>
      </c>
      <c r="L522" t="s">
        <v>3098</v>
      </c>
      <c r="M522" t="s">
        <v>2685</v>
      </c>
      <c r="N522" t="s">
        <v>3099</v>
      </c>
      <c r="O522" t="s">
        <v>651</v>
      </c>
      <c r="P522" t="s">
        <v>1020</v>
      </c>
      <c r="Q522" t="s">
        <v>3100</v>
      </c>
      <c r="R522" t="s">
        <v>3101</v>
      </c>
      <c r="S522" s="20" t="s">
        <v>103</v>
      </c>
    </row>
    <row r="523" spans="1:19">
      <c r="A523" s="8">
        <v>2037809</v>
      </c>
      <c r="B523" s="17">
        <v>45643</v>
      </c>
      <c r="C523" t="s">
        <v>3102</v>
      </c>
      <c r="D523" t="s">
        <v>2482</v>
      </c>
      <c r="E523" t="s">
        <v>2483</v>
      </c>
      <c r="F523" t="s">
        <v>3103</v>
      </c>
      <c r="G523" t="s">
        <v>147</v>
      </c>
      <c r="H523" t="s">
        <v>148</v>
      </c>
      <c r="I523" t="s">
        <v>94</v>
      </c>
      <c r="J523" s="28">
        <v>987264</v>
      </c>
      <c r="K523" t="s">
        <v>313</v>
      </c>
      <c r="L523" t="s">
        <v>3104</v>
      </c>
      <c r="M523" t="s">
        <v>3105</v>
      </c>
      <c r="N523" t="s">
        <v>3106</v>
      </c>
      <c r="O523" t="s">
        <v>2633</v>
      </c>
      <c r="P523" t="s">
        <v>3107</v>
      </c>
      <c r="Q523" t="s">
        <v>3108</v>
      </c>
      <c r="R523" t="s">
        <v>3109</v>
      </c>
      <c r="S523" s="20" t="s">
        <v>103</v>
      </c>
    </row>
    <row r="524" spans="1:19">
      <c r="A524" s="8">
        <v>2037815</v>
      </c>
      <c r="B524" s="17">
        <v>45643</v>
      </c>
      <c r="C524" t="s">
        <v>3110</v>
      </c>
      <c r="D524" t="s">
        <v>2482</v>
      </c>
      <c r="E524" t="s">
        <v>2483</v>
      </c>
      <c r="F524" t="s">
        <v>3111</v>
      </c>
      <c r="G524" t="s">
        <v>147</v>
      </c>
      <c r="H524" t="s">
        <v>148</v>
      </c>
      <c r="I524" t="s">
        <v>94</v>
      </c>
      <c r="J524" s="28">
        <v>1338210.2</v>
      </c>
      <c r="K524" t="s">
        <v>209</v>
      </c>
      <c r="L524" t="s">
        <v>3112</v>
      </c>
      <c r="M524" t="s">
        <v>1025</v>
      </c>
      <c r="N524" t="s">
        <v>469</v>
      </c>
      <c r="O524" t="s">
        <v>3113</v>
      </c>
      <c r="P524" t="s">
        <v>3114</v>
      </c>
      <c r="Q524" t="s">
        <v>423</v>
      </c>
      <c r="R524" t="s">
        <v>3115</v>
      </c>
      <c r="S524" s="20" t="s">
        <v>103</v>
      </c>
    </row>
    <row r="525" spans="1:19">
      <c r="A525" s="8">
        <v>2037822</v>
      </c>
      <c r="B525" s="17">
        <v>45643</v>
      </c>
      <c r="C525" t="s">
        <v>3116</v>
      </c>
      <c r="D525" t="s">
        <v>2482</v>
      </c>
      <c r="E525" t="s">
        <v>2483</v>
      </c>
      <c r="F525" t="s">
        <v>3117</v>
      </c>
      <c r="G525" t="s">
        <v>955</v>
      </c>
      <c r="H525" t="s">
        <v>148</v>
      </c>
      <c r="I525" t="s">
        <v>94</v>
      </c>
      <c r="J525" s="28">
        <v>1398971</v>
      </c>
      <c r="K525" t="s">
        <v>313</v>
      </c>
      <c r="L525" t="s">
        <v>3118</v>
      </c>
      <c r="M525" t="s">
        <v>2244</v>
      </c>
      <c r="N525" t="s">
        <v>884</v>
      </c>
      <c r="O525" t="s">
        <v>887</v>
      </c>
      <c r="P525" t="s">
        <v>3119</v>
      </c>
      <c r="Q525" t="s">
        <v>369</v>
      </c>
      <c r="R525" t="s">
        <v>3120</v>
      </c>
      <c r="S525" s="20" t="s">
        <v>103</v>
      </c>
    </row>
    <row r="526" spans="1:19">
      <c r="A526" s="8">
        <v>2037824</v>
      </c>
      <c r="B526" s="17">
        <v>45643</v>
      </c>
      <c r="C526" t="s">
        <v>3121</v>
      </c>
      <c r="D526" t="s">
        <v>2482</v>
      </c>
      <c r="E526" t="s">
        <v>2483</v>
      </c>
      <c r="F526" t="s">
        <v>3122</v>
      </c>
      <c r="G526" t="s">
        <v>358</v>
      </c>
      <c r="H526" t="s">
        <v>148</v>
      </c>
      <c r="I526" t="s">
        <v>94</v>
      </c>
      <c r="J526" s="28">
        <v>599640</v>
      </c>
      <c r="K526" t="s">
        <v>313</v>
      </c>
      <c r="L526" t="s">
        <v>421</v>
      </c>
      <c r="M526" t="s">
        <v>847</v>
      </c>
      <c r="N526" t="s">
        <v>2813</v>
      </c>
      <c r="O526" t="s">
        <v>3089</v>
      </c>
      <c r="P526" t="s">
        <v>3088</v>
      </c>
      <c r="Q526" t="s">
        <v>1175</v>
      </c>
      <c r="R526" t="s">
        <v>3123</v>
      </c>
      <c r="S526" s="20" t="s">
        <v>103</v>
      </c>
    </row>
    <row r="527" spans="1:19">
      <c r="A527" s="8">
        <v>2037862</v>
      </c>
      <c r="B527" s="17">
        <v>45643</v>
      </c>
      <c r="C527" t="s">
        <v>3124</v>
      </c>
      <c r="D527" t="s">
        <v>2482</v>
      </c>
      <c r="E527" t="s">
        <v>2483</v>
      </c>
      <c r="F527" t="s">
        <v>3125</v>
      </c>
      <c r="G527" t="s">
        <v>106</v>
      </c>
      <c r="H527" t="s">
        <v>107</v>
      </c>
      <c r="I527" t="s">
        <v>94</v>
      </c>
      <c r="J527" s="28">
        <v>1407622.4</v>
      </c>
      <c r="K527" t="s">
        <v>95</v>
      </c>
      <c r="L527" t="s">
        <v>3126</v>
      </c>
      <c r="M527" t="s">
        <v>913</v>
      </c>
      <c r="N527" t="s">
        <v>2211</v>
      </c>
      <c r="O527" t="s">
        <v>161</v>
      </c>
      <c r="P527" t="s">
        <v>1396</v>
      </c>
      <c r="Q527" t="s">
        <v>1375</v>
      </c>
      <c r="R527" t="s">
        <v>3127</v>
      </c>
      <c r="S527" s="20" t="s">
        <v>103</v>
      </c>
    </row>
    <row r="528" spans="1:19">
      <c r="A528" s="8">
        <v>2037880</v>
      </c>
      <c r="B528" s="17">
        <v>45643</v>
      </c>
      <c r="C528" t="s">
        <v>3128</v>
      </c>
      <c r="D528" t="s">
        <v>2482</v>
      </c>
      <c r="E528" t="s">
        <v>2483</v>
      </c>
      <c r="F528" t="s">
        <v>3129</v>
      </c>
      <c r="G528" t="s">
        <v>92</v>
      </c>
      <c r="H528" t="s">
        <v>93</v>
      </c>
      <c r="I528" t="s">
        <v>94</v>
      </c>
      <c r="J528" s="28">
        <v>1009154</v>
      </c>
      <c r="K528" t="s">
        <v>179</v>
      </c>
      <c r="L528" t="s">
        <v>1225</v>
      </c>
      <c r="M528" t="s">
        <v>2544</v>
      </c>
      <c r="N528" t="s">
        <v>3130</v>
      </c>
      <c r="O528" t="s">
        <v>1838</v>
      </c>
      <c r="P528" t="s">
        <v>1833</v>
      </c>
      <c r="Q528" t="s">
        <v>3131</v>
      </c>
      <c r="R528" t="s">
        <v>3132</v>
      </c>
      <c r="S528" s="20" t="s">
        <v>103</v>
      </c>
    </row>
    <row r="529" spans="1:19">
      <c r="A529" s="8">
        <v>2037887</v>
      </c>
      <c r="B529" s="17">
        <v>45643</v>
      </c>
      <c r="C529" t="s">
        <v>3133</v>
      </c>
      <c r="D529" t="s">
        <v>2482</v>
      </c>
      <c r="E529" t="s">
        <v>2483</v>
      </c>
      <c r="F529" t="s">
        <v>3134</v>
      </c>
      <c r="G529" t="s">
        <v>358</v>
      </c>
      <c r="H529" t="s">
        <v>148</v>
      </c>
      <c r="I529" t="s">
        <v>94</v>
      </c>
      <c r="J529" s="28">
        <v>645463.69999999995</v>
      </c>
      <c r="K529" t="s">
        <v>313</v>
      </c>
      <c r="L529" t="s">
        <v>3135</v>
      </c>
      <c r="M529" t="s">
        <v>364</v>
      </c>
      <c r="N529" t="s">
        <v>1158</v>
      </c>
      <c r="O529" t="s">
        <v>1612</v>
      </c>
      <c r="P529" t="s">
        <v>529</v>
      </c>
      <c r="Q529" t="s">
        <v>1220</v>
      </c>
      <c r="R529" t="s">
        <v>3136</v>
      </c>
      <c r="S529" s="20" t="s">
        <v>103</v>
      </c>
    </row>
    <row r="530" spans="1:19">
      <c r="A530" s="8">
        <v>2037907</v>
      </c>
      <c r="B530" s="17">
        <v>45643</v>
      </c>
      <c r="C530" t="s">
        <v>3137</v>
      </c>
      <c r="D530" t="s">
        <v>2482</v>
      </c>
      <c r="E530" t="s">
        <v>2483</v>
      </c>
      <c r="F530" t="s">
        <v>3138</v>
      </c>
      <c r="G530" t="s">
        <v>312</v>
      </c>
      <c r="H530" t="s">
        <v>107</v>
      </c>
      <c r="I530" t="s">
        <v>208</v>
      </c>
      <c r="J530" s="28">
        <v>1350088</v>
      </c>
      <c r="K530" t="s">
        <v>313</v>
      </c>
      <c r="L530" t="s">
        <v>3139</v>
      </c>
      <c r="M530" t="s">
        <v>1933</v>
      </c>
      <c r="N530" t="s">
        <v>3140</v>
      </c>
      <c r="O530" t="s">
        <v>426</v>
      </c>
      <c r="P530" t="s">
        <v>847</v>
      </c>
      <c r="Q530" t="s">
        <v>3015</v>
      </c>
      <c r="R530" t="s">
        <v>3141</v>
      </c>
      <c r="S530" s="20" t="s">
        <v>103</v>
      </c>
    </row>
    <row r="531" spans="1:19">
      <c r="A531" s="8">
        <v>2037919</v>
      </c>
      <c r="B531" s="17">
        <v>45643</v>
      </c>
      <c r="C531" t="s">
        <v>3142</v>
      </c>
      <c r="D531" t="s">
        <v>2482</v>
      </c>
      <c r="E531" t="s">
        <v>2483</v>
      </c>
      <c r="F531" t="s">
        <v>3143</v>
      </c>
      <c r="G531" t="s">
        <v>157</v>
      </c>
      <c r="H531" t="s">
        <v>158</v>
      </c>
      <c r="I531" t="s">
        <v>94</v>
      </c>
      <c r="J531" s="28">
        <v>1173926.75</v>
      </c>
      <c r="K531" t="s">
        <v>209</v>
      </c>
      <c r="L531" t="s">
        <v>882</v>
      </c>
      <c r="M531" t="s">
        <v>3144</v>
      </c>
      <c r="N531" t="s">
        <v>1457</v>
      </c>
      <c r="O531" t="s">
        <v>3145</v>
      </c>
      <c r="P531" t="s">
        <v>1903</v>
      </c>
      <c r="Q531" t="s">
        <v>624</v>
      </c>
      <c r="R531" t="s">
        <v>3146</v>
      </c>
      <c r="S531" s="20" t="s">
        <v>103</v>
      </c>
    </row>
    <row r="532" spans="1:19">
      <c r="A532" s="8">
        <v>2037953</v>
      </c>
      <c r="B532" s="17">
        <v>45643</v>
      </c>
      <c r="C532" t="s">
        <v>3147</v>
      </c>
      <c r="D532" t="s">
        <v>2482</v>
      </c>
      <c r="E532" t="s">
        <v>2483</v>
      </c>
      <c r="F532" t="s">
        <v>3148</v>
      </c>
      <c r="G532" t="s">
        <v>106</v>
      </c>
      <c r="H532" t="s">
        <v>107</v>
      </c>
      <c r="I532" t="s">
        <v>94</v>
      </c>
      <c r="J532" s="28">
        <v>899707.5</v>
      </c>
      <c r="K532" t="s">
        <v>313</v>
      </c>
      <c r="L532" t="s">
        <v>3149</v>
      </c>
      <c r="M532" t="s">
        <v>333</v>
      </c>
      <c r="N532" t="s">
        <v>3150</v>
      </c>
      <c r="O532" t="s">
        <v>331</v>
      </c>
      <c r="P532" t="s">
        <v>1112</v>
      </c>
      <c r="Q532" t="s">
        <v>936</v>
      </c>
      <c r="R532" t="s">
        <v>3151</v>
      </c>
      <c r="S532" s="20" t="s">
        <v>103</v>
      </c>
    </row>
    <row r="533" spans="1:19">
      <c r="A533" s="8">
        <v>2037970</v>
      </c>
      <c r="B533" s="17">
        <v>45643</v>
      </c>
      <c r="C533" t="s">
        <v>3152</v>
      </c>
      <c r="D533" t="s">
        <v>2482</v>
      </c>
      <c r="E533" t="s">
        <v>2483</v>
      </c>
      <c r="F533" t="s">
        <v>3153</v>
      </c>
      <c r="G533" t="s">
        <v>119</v>
      </c>
      <c r="H533" t="s">
        <v>107</v>
      </c>
      <c r="I533" t="s">
        <v>94</v>
      </c>
      <c r="J533" s="28">
        <v>1235944</v>
      </c>
      <c r="K533" t="s">
        <v>209</v>
      </c>
      <c r="L533" t="s">
        <v>3154</v>
      </c>
      <c r="M533" t="s">
        <v>1058</v>
      </c>
      <c r="N533" t="s">
        <v>610</v>
      </c>
      <c r="O533" t="s">
        <v>361</v>
      </c>
      <c r="P533" t="s">
        <v>3155</v>
      </c>
      <c r="Q533" t="s">
        <v>193</v>
      </c>
      <c r="R533" t="s">
        <v>3156</v>
      </c>
      <c r="S533" s="20" t="s">
        <v>103</v>
      </c>
    </row>
    <row r="534" spans="1:19">
      <c r="A534" s="8">
        <v>2037977</v>
      </c>
      <c r="B534" s="17">
        <v>45643</v>
      </c>
      <c r="C534" t="s">
        <v>3157</v>
      </c>
      <c r="D534" t="s">
        <v>2482</v>
      </c>
      <c r="E534" t="s">
        <v>2483</v>
      </c>
      <c r="F534" t="s">
        <v>3158</v>
      </c>
      <c r="G534" t="s">
        <v>2311</v>
      </c>
      <c r="H534" t="s">
        <v>148</v>
      </c>
      <c r="I534" t="s">
        <v>94</v>
      </c>
      <c r="J534" s="28">
        <v>1000949.5</v>
      </c>
      <c r="K534" t="s">
        <v>179</v>
      </c>
      <c r="L534" t="s">
        <v>3159</v>
      </c>
      <c r="M534" t="s">
        <v>97</v>
      </c>
      <c r="N534" t="s">
        <v>3160</v>
      </c>
      <c r="O534" t="s">
        <v>273</v>
      </c>
      <c r="P534" t="s">
        <v>2098</v>
      </c>
      <c r="Q534" t="s">
        <v>389</v>
      </c>
      <c r="R534" t="s">
        <v>3161</v>
      </c>
      <c r="S534" s="20" t="s">
        <v>103</v>
      </c>
    </row>
    <row r="535" spans="1:19">
      <c r="A535" s="8">
        <v>2037997</v>
      </c>
      <c r="B535" s="17">
        <v>45643</v>
      </c>
      <c r="C535" t="s">
        <v>3162</v>
      </c>
      <c r="D535" t="s">
        <v>2482</v>
      </c>
      <c r="E535" t="s">
        <v>2483</v>
      </c>
      <c r="F535" t="s">
        <v>3163</v>
      </c>
      <c r="G535" t="s">
        <v>106</v>
      </c>
      <c r="H535" t="s">
        <v>107</v>
      </c>
      <c r="I535" t="s">
        <v>94</v>
      </c>
      <c r="J535" s="28">
        <v>862132.5</v>
      </c>
      <c r="K535" t="s">
        <v>179</v>
      </c>
      <c r="L535" t="s">
        <v>3164</v>
      </c>
      <c r="M535" t="s">
        <v>1446</v>
      </c>
      <c r="N535" t="s">
        <v>3165</v>
      </c>
      <c r="O535" t="s">
        <v>3166</v>
      </c>
      <c r="P535" t="s">
        <v>3167</v>
      </c>
      <c r="Q535" t="s">
        <v>123</v>
      </c>
      <c r="R535" t="s">
        <v>3168</v>
      </c>
      <c r="S535" s="20" t="s">
        <v>103</v>
      </c>
    </row>
    <row r="536" spans="1:19">
      <c r="A536" s="8">
        <v>2038040</v>
      </c>
      <c r="B536" s="17">
        <v>45643</v>
      </c>
      <c r="C536" t="s">
        <v>3169</v>
      </c>
      <c r="D536" t="s">
        <v>2482</v>
      </c>
      <c r="E536" t="s">
        <v>2483</v>
      </c>
      <c r="F536" t="s">
        <v>3170</v>
      </c>
      <c r="G536" t="s">
        <v>92</v>
      </c>
      <c r="H536" t="s">
        <v>93</v>
      </c>
      <c r="I536" t="s">
        <v>94</v>
      </c>
      <c r="J536" s="28">
        <v>1471723.27</v>
      </c>
      <c r="K536" t="s">
        <v>209</v>
      </c>
      <c r="L536" t="s">
        <v>1092</v>
      </c>
      <c r="M536" t="s">
        <v>326</v>
      </c>
      <c r="N536" t="s">
        <v>3171</v>
      </c>
      <c r="O536" t="s">
        <v>2117</v>
      </c>
      <c r="P536" t="s">
        <v>3172</v>
      </c>
      <c r="Q536" t="s">
        <v>3173</v>
      </c>
      <c r="R536" t="s">
        <v>3174</v>
      </c>
      <c r="S536" s="20" t="s">
        <v>103</v>
      </c>
    </row>
    <row r="537" spans="1:19">
      <c r="A537" s="8">
        <v>2038061</v>
      </c>
      <c r="B537" s="17">
        <v>45643</v>
      </c>
      <c r="C537" t="s">
        <v>3175</v>
      </c>
      <c r="D537" t="s">
        <v>2482</v>
      </c>
      <c r="E537" t="s">
        <v>2483</v>
      </c>
      <c r="F537" t="s">
        <v>3176</v>
      </c>
      <c r="G537" t="s">
        <v>119</v>
      </c>
      <c r="H537" t="s">
        <v>107</v>
      </c>
      <c r="I537" t="s">
        <v>94</v>
      </c>
      <c r="J537" s="28">
        <v>772408</v>
      </c>
      <c r="K537" t="s">
        <v>313</v>
      </c>
      <c r="L537" t="s">
        <v>3177</v>
      </c>
      <c r="M537" t="s">
        <v>317</v>
      </c>
      <c r="N537" t="s">
        <v>315</v>
      </c>
      <c r="O537" t="s">
        <v>220</v>
      </c>
      <c r="P537" t="s">
        <v>734</v>
      </c>
      <c r="Q537" t="s">
        <v>1132</v>
      </c>
      <c r="R537" t="s">
        <v>3178</v>
      </c>
      <c r="S537" s="20" t="s">
        <v>103</v>
      </c>
    </row>
    <row r="538" spans="1:19">
      <c r="A538" s="8">
        <v>2038064</v>
      </c>
      <c r="B538" s="17">
        <v>45643</v>
      </c>
      <c r="C538" t="s">
        <v>3179</v>
      </c>
      <c r="D538" t="s">
        <v>2482</v>
      </c>
      <c r="E538" t="s">
        <v>2483</v>
      </c>
      <c r="F538" t="s">
        <v>3180</v>
      </c>
      <c r="G538" t="s">
        <v>147</v>
      </c>
      <c r="H538" t="s">
        <v>148</v>
      </c>
      <c r="I538" t="s">
        <v>94</v>
      </c>
      <c r="J538" s="28">
        <v>1288133</v>
      </c>
      <c r="K538" t="s">
        <v>209</v>
      </c>
      <c r="L538" t="s">
        <v>3181</v>
      </c>
      <c r="M538" t="s">
        <v>3182</v>
      </c>
      <c r="N538" t="s">
        <v>211</v>
      </c>
      <c r="O538" t="s">
        <v>1394</v>
      </c>
      <c r="P538" t="s">
        <v>3183</v>
      </c>
      <c r="Q538" t="s">
        <v>1933</v>
      </c>
      <c r="R538" t="s">
        <v>3184</v>
      </c>
      <c r="S538" s="20" t="s">
        <v>103</v>
      </c>
    </row>
    <row r="539" spans="1:19">
      <c r="A539" s="8">
        <v>2038069</v>
      </c>
      <c r="B539" s="17">
        <v>45643</v>
      </c>
      <c r="C539" t="s">
        <v>3185</v>
      </c>
      <c r="D539" t="s">
        <v>2482</v>
      </c>
      <c r="E539" t="s">
        <v>2483</v>
      </c>
      <c r="F539" t="s">
        <v>3186</v>
      </c>
      <c r="G539" t="s">
        <v>312</v>
      </c>
      <c r="H539" t="s">
        <v>107</v>
      </c>
      <c r="I539" t="s">
        <v>208</v>
      </c>
      <c r="J539" s="28">
        <v>996244.24</v>
      </c>
      <c r="K539" t="s">
        <v>313</v>
      </c>
      <c r="L539" t="s">
        <v>3187</v>
      </c>
      <c r="M539" t="s">
        <v>340</v>
      </c>
      <c r="N539" t="s">
        <v>3188</v>
      </c>
      <c r="O539" t="s">
        <v>1423</v>
      </c>
      <c r="P539" t="s">
        <v>444</v>
      </c>
      <c r="Q539" t="s">
        <v>933</v>
      </c>
      <c r="R539" t="s">
        <v>3189</v>
      </c>
      <c r="S539" s="20" t="s">
        <v>103</v>
      </c>
    </row>
    <row r="540" spans="1:19">
      <c r="A540" s="8">
        <v>2038089</v>
      </c>
      <c r="B540" s="17">
        <v>45643</v>
      </c>
      <c r="C540" t="s">
        <v>3190</v>
      </c>
      <c r="D540" t="s">
        <v>2482</v>
      </c>
      <c r="E540" t="s">
        <v>2483</v>
      </c>
      <c r="F540" t="s">
        <v>3191</v>
      </c>
      <c r="G540" t="s">
        <v>2355</v>
      </c>
      <c r="H540" t="s">
        <v>107</v>
      </c>
      <c r="I540" t="s">
        <v>94</v>
      </c>
      <c r="J540" s="28">
        <v>1353287.5</v>
      </c>
      <c r="K540" t="s">
        <v>209</v>
      </c>
      <c r="L540" t="s">
        <v>3192</v>
      </c>
      <c r="M540" t="s">
        <v>1369</v>
      </c>
      <c r="N540" t="s">
        <v>793</v>
      </c>
      <c r="O540" t="s">
        <v>3193</v>
      </c>
      <c r="P540" t="s">
        <v>906</v>
      </c>
      <c r="Q540" t="s">
        <v>3194</v>
      </c>
      <c r="R540" t="s">
        <v>3195</v>
      </c>
      <c r="S540" s="20" t="s">
        <v>103</v>
      </c>
    </row>
    <row r="541" spans="1:19">
      <c r="A541" s="8">
        <v>2038096</v>
      </c>
      <c r="B541" s="17">
        <v>45643</v>
      </c>
      <c r="C541" t="s">
        <v>3196</v>
      </c>
      <c r="D541" t="s">
        <v>2482</v>
      </c>
      <c r="E541" t="s">
        <v>2483</v>
      </c>
      <c r="F541" t="s">
        <v>3197</v>
      </c>
      <c r="G541" t="s">
        <v>147</v>
      </c>
      <c r="H541" t="s">
        <v>148</v>
      </c>
      <c r="I541" t="s">
        <v>94</v>
      </c>
      <c r="J541" s="28">
        <v>3912003.5</v>
      </c>
      <c r="K541" t="s">
        <v>313</v>
      </c>
      <c r="L541" t="s">
        <v>3198</v>
      </c>
      <c r="M541" t="s">
        <v>3199</v>
      </c>
      <c r="N541" t="s">
        <v>3200</v>
      </c>
      <c r="O541" t="s">
        <v>626</v>
      </c>
      <c r="P541" t="s">
        <v>3201</v>
      </c>
      <c r="Q541" t="s">
        <v>3202</v>
      </c>
      <c r="R541" t="s">
        <v>3203</v>
      </c>
      <c r="S541" s="20" t="s">
        <v>103</v>
      </c>
    </row>
    <row r="542" spans="1:19">
      <c r="A542" s="8">
        <v>2038097</v>
      </c>
      <c r="B542" s="17">
        <v>45643</v>
      </c>
      <c r="C542" t="s">
        <v>3204</v>
      </c>
      <c r="D542" t="s">
        <v>2482</v>
      </c>
      <c r="E542" t="s">
        <v>2483</v>
      </c>
      <c r="F542" t="s">
        <v>3205</v>
      </c>
      <c r="G542" t="s">
        <v>92</v>
      </c>
      <c r="H542" t="s">
        <v>93</v>
      </c>
      <c r="I542" t="s">
        <v>94</v>
      </c>
      <c r="J542" s="28">
        <v>1417060.5</v>
      </c>
      <c r="K542" t="s">
        <v>313</v>
      </c>
      <c r="L542" t="s">
        <v>1042</v>
      </c>
      <c r="M542" t="s">
        <v>2624</v>
      </c>
      <c r="N542" t="s">
        <v>3206</v>
      </c>
      <c r="O542" t="s">
        <v>2544</v>
      </c>
      <c r="P542" t="s">
        <v>3009</v>
      </c>
      <c r="Q542" t="s">
        <v>1139</v>
      </c>
      <c r="R542" t="s">
        <v>3207</v>
      </c>
      <c r="S542" s="20" t="s">
        <v>103</v>
      </c>
    </row>
    <row r="543" spans="1:19">
      <c r="A543" s="8">
        <v>2038129</v>
      </c>
      <c r="B543" s="17">
        <v>45643</v>
      </c>
      <c r="C543" t="s">
        <v>3208</v>
      </c>
      <c r="D543" t="s">
        <v>2482</v>
      </c>
      <c r="E543" t="s">
        <v>2483</v>
      </c>
      <c r="F543" t="s">
        <v>3209</v>
      </c>
      <c r="G543" t="s">
        <v>157</v>
      </c>
      <c r="H543" t="s">
        <v>158</v>
      </c>
      <c r="I543" t="s">
        <v>94</v>
      </c>
      <c r="J543" s="28">
        <v>1998351.2</v>
      </c>
      <c r="K543" t="s">
        <v>209</v>
      </c>
      <c r="L543" t="s">
        <v>1497</v>
      </c>
      <c r="M543" t="s">
        <v>3210</v>
      </c>
      <c r="N543" t="s">
        <v>2714</v>
      </c>
      <c r="O543" t="s">
        <v>3211</v>
      </c>
      <c r="P543" t="s">
        <v>3212</v>
      </c>
      <c r="Q543" t="s">
        <v>3213</v>
      </c>
      <c r="R543" t="s">
        <v>3214</v>
      </c>
      <c r="S543" s="20" t="s">
        <v>103</v>
      </c>
    </row>
    <row r="544" spans="1:19">
      <c r="A544" s="8">
        <v>2038131</v>
      </c>
      <c r="B544" s="17">
        <v>45643</v>
      </c>
      <c r="C544" t="s">
        <v>3215</v>
      </c>
      <c r="D544" t="s">
        <v>2482</v>
      </c>
      <c r="E544" t="s">
        <v>2483</v>
      </c>
      <c r="F544" t="s">
        <v>3216</v>
      </c>
      <c r="G544" t="s">
        <v>92</v>
      </c>
      <c r="H544" t="s">
        <v>93</v>
      </c>
      <c r="I544" t="s">
        <v>94</v>
      </c>
      <c r="J544" s="28">
        <v>1341236</v>
      </c>
      <c r="K544" t="s">
        <v>313</v>
      </c>
      <c r="L544" t="s">
        <v>3217</v>
      </c>
      <c r="M544" t="s">
        <v>2759</v>
      </c>
      <c r="N544" t="s">
        <v>444</v>
      </c>
      <c r="O544" t="s">
        <v>3218</v>
      </c>
      <c r="P544" t="s">
        <v>529</v>
      </c>
      <c r="Q544" t="s">
        <v>1940</v>
      </c>
      <c r="R544" t="s">
        <v>3219</v>
      </c>
      <c r="S544" s="20" t="s">
        <v>103</v>
      </c>
    </row>
    <row r="545" spans="1:19">
      <c r="A545" s="8">
        <v>2038157</v>
      </c>
      <c r="B545" s="17">
        <v>45643</v>
      </c>
      <c r="C545" t="s">
        <v>3220</v>
      </c>
      <c r="D545" t="s">
        <v>2482</v>
      </c>
      <c r="E545" t="s">
        <v>2483</v>
      </c>
      <c r="F545" t="s">
        <v>3221</v>
      </c>
      <c r="G545" t="s">
        <v>3222</v>
      </c>
      <c r="H545" t="s">
        <v>148</v>
      </c>
      <c r="I545" t="s">
        <v>94</v>
      </c>
      <c r="J545" s="28">
        <v>327565.75</v>
      </c>
      <c r="K545" t="s">
        <v>209</v>
      </c>
      <c r="L545" t="s">
        <v>3223</v>
      </c>
      <c r="M545" t="s">
        <v>240</v>
      </c>
      <c r="N545" t="s">
        <v>3224</v>
      </c>
      <c r="O545" t="s">
        <v>3225</v>
      </c>
      <c r="P545" t="s">
        <v>237</v>
      </c>
      <c r="Q545" t="s">
        <v>3226</v>
      </c>
      <c r="R545" t="s">
        <v>3227</v>
      </c>
      <c r="S545" s="20" t="s">
        <v>103</v>
      </c>
    </row>
    <row r="546" spans="1:19">
      <c r="A546" s="8">
        <v>2038179</v>
      </c>
      <c r="B546" s="17">
        <v>45643</v>
      </c>
      <c r="C546" t="s">
        <v>3228</v>
      </c>
      <c r="D546" t="s">
        <v>2482</v>
      </c>
      <c r="E546" t="s">
        <v>2483</v>
      </c>
      <c r="F546" t="s">
        <v>3229</v>
      </c>
      <c r="G546" t="s">
        <v>769</v>
      </c>
      <c r="H546" t="s">
        <v>107</v>
      </c>
      <c r="I546" t="s">
        <v>94</v>
      </c>
      <c r="J546" s="28">
        <v>1672089.8</v>
      </c>
      <c r="K546" t="s">
        <v>313</v>
      </c>
      <c r="L546" t="s">
        <v>3230</v>
      </c>
      <c r="M546" t="s">
        <v>3231</v>
      </c>
      <c r="N546" t="s">
        <v>3232</v>
      </c>
      <c r="O546" t="s">
        <v>3233</v>
      </c>
      <c r="P546" t="s">
        <v>3234</v>
      </c>
      <c r="Q546" t="s">
        <v>1815</v>
      </c>
      <c r="R546" t="s">
        <v>3235</v>
      </c>
      <c r="S546" s="20" t="s">
        <v>103</v>
      </c>
    </row>
    <row r="547" spans="1:19">
      <c r="A547" s="8">
        <v>2038193</v>
      </c>
      <c r="B547" s="17">
        <v>45643</v>
      </c>
      <c r="C547" t="s">
        <v>3236</v>
      </c>
      <c r="D547" t="s">
        <v>2482</v>
      </c>
      <c r="E547" t="s">
        <v>2483</v>
      </c>
      <c r="F547" t="s">
        <v>3237</v>
      </c>
      <c r="G547" t="s">
        <v>106</v>
      </c>
      <c r="H547" t="s">
        <v>107</v>
      </c>
      <c r="I547" t="s">
        <v>94</v>
      </c>
      <c r="J547" s="28">
        <v>1667443.6</v>
      </c>
      <c r="K547" t="s">
        <v>313</v>
      </c>
      <c r="L547" t="s">
        <v>3238</v>
      </c>
      <c r="M547" t="s">
        <v>1368</v>
      </c>
      <c r="N547" t="s">
        <v>3239</v>
      </c>
      <c r="O547" t="s">
        <v>1630</v>
      </c>
      <c r="P547" t="s">
        <v>936</v>
      </c>
      <c r="Q547" t="s">
        <v>3240</v>
      </c>
      <c r="R547" t="s">
        <v>3241</v>
      </c>
      <c r="S547" s="20" t="s">
        <v>103</v>
      </c>
    </row>
    <row r="548" spans="1:19">
      <c r="A548" s="8">
        <v>2038211</v>
      </c>
      <c r="B548" s="17">
        <v>45643</v>
      </c>
      <c r="C548" t="s">
        <v>3242</v>
      </c>
      <c r="D548" t="s">
        <v>2482</v>
      </c>
      <c r="E548" t="s">
        <v>2483</v>
      </c>
      <c r="F548" t="s">
        <v>3243</v>
      </c>
      <c r="G548" t="s">
        <v>3244</v>
      </c>
      <c r="H548" t="s">
        <v>158</v>
      </c>
      <c r="I548" t="s">
        <v>94</v>
      </c>
      <c r="J548" s="28">
        <v>801519.3</v>
      </c>
      <c r="K548" t="s">
        <v>179</v>
      </c>
      <c r="L548" t="s">
        <v>3245</v>
      </c>
      <c r="M548" t="s">
        <v>973</v>
      </c>
      <c r="N548" t="s">
        <v>298</v>
      </c>
      <c r="O548" t="s">
        <v>255</v>
      </c>
      <c r="P548" t="s">
        <v>3246</v>
      </c>
      <c r="Q548" t="s">
        <v>307</v>
      </c>
      <c r="R548" t="s">
        <v>3247</v>
      </c>
      <c r="S548" s="20" t="s">
        <v>103</v>
      </c>
    </row>
    <row r="549" spans="1:19">
      <c r="A549" s="8">
        <v>2038242</v>
      </c>
      <c r="B549" s="17">
        <v>45643</v>
      </c>
      <c r="C549" t="s">
        <v>3248</v>
      </c>
      <c r="D549" t="s">
        <v>2482</v>
      </c>
      <c r="E549" t="s">
        <v>2483</v>
      </c>
      <c r="F549" t="s">
        <v>3249</v>
      </c>
      <c r="G549" t="s">
        <v>119</v>
      </c>
      <c r="H549" t="s">
        <v>107</v>
      </c>
      <c r="I549" t="s">
        <v>94</v>
      </c>
      <c r="J549" s="28">
        <v>838771.28</v>
      </c>
      <c r="K549" t="s">
        <v>313</v>
      </c>
      <c r="L549" t="s">
        <v>609</v>
      </c>
      <c r="M549" t="s">
        <v>1035</v>
      </c>
      <c r="N549" t="s">
        <v>3250</v>
      </c>
      <c r="O549" t="s">
        <v>480</v>
      </c>
      <c r="P549" t="s">
        <v>3007</v>
      </c>
      <c r="Q549" t="s">
        <v>3251</v>
      </c>
      <c r="R549" t="s">
        <v>3252</v>
      </c>
      <c r="S549" s="20" t="s">
        <v>103</v>
      </c>
    </row>
    <row r="550" spans="1:19">
      <c r="A550" s="8">
        <v>2038248</v>
      </c>
      <c r="B550" s="17">
        <v>45643</v>
      </c>
      <c r="C550" t="s">
        <v>3253</v>
      </c>
      <c r="D550" t="s">
        <v>2482</v>
      </c>
      <c r="E550" t="s">
        <v>2483</v>
      </c>
      <c r="F550" t="s">
        <v>3254</v>
      </c>
      <c r="G550" t="s">
        <v>358</v>
      </c>
      <c r="H550" t="s">
        <v>148</v>
      </c>
      <c r="I550" t="s">
        <v>94</v>
      </c>
      <c r="J550" s="28">
        <v>807161</v>
      </c>
      <c r="K550" t="s">
        <v>313</v>
      </c>
      <c r="L550" t="s">
        <v>3255</v>
      </c>
      <c r="M550" t="s">
        <v>1849</v>
      </c>
      <c r="N550" t="s">
        <v>361</v>
      </c>
      <c r="O550" t="s">
        <v>989</v>
      </c>
      <c r="P550" t="s">
        <v>2041</v>
      </c>
      <c r="Q550" t="s">
        <v>3256</v>
      </c>
      <c r="R550" t="s">
        <v>3257</v>
      </c>
      <c r="S550" s="20" t="s">
        <v>103</v>
      </c>
    </row>
    <row r="551" spans="1:19">
      <c r="A551" s="8">
        <v>2038249</v>
      </c>
      <c r="B551" s="17">
        <v>45643</v>
      </c>
      <c r="C551" t="s">
        <v>3258</v>
      </c>
      <c r="D551" t="s">
        <v>2482</v>
      </c>
      <c r="E551" t="s">
        <v>2483</v>
      </c>
      <c r="F551" t="s">
        <v>3259</v>
      </c>
      <c r="G551" t="s">
        <v>119</v>
      </c>
      <c r="H551" t="s">
        <v>107</v>
      </c>
      <c r="I551" t="s">
        <v>94</v>
      </c>
      <c r="J551" s="28">
        <v>1229948.6000000001</v>
      </c>
      <c r="K551" t="s">
        <v>313</v>
      </c>
      <c r="L551" t="s">
        <v>2825</v>
      </c>
      <c r="M551" t="s">
        <v>3260</v>
      </c>
      <c r="N551" t="s">
        <v>3261</v>
      </c>
      <c r="O551" t="s">
        <v>333</v>
      </c>
      <c r="P551" t="s">
        <v>2673</v>
      </c>
      <c r="Q551" t="s">
        <v>3262</v>
      </c>
      <c r="R551" t="s">
        <v>3263</v>
      </c>
      <c r="S551" s="20" t="s">
        <v>103</v>
      </c>
    </row>
    <row r="552" spans="1:19">
      <c r="A552" s="8">
        <v>2038298</v>
      </c>
      <c r="B552" s="17">
        <v>45643</v>
      </c>
      <c r="C552" t="s">
        <v>3264</v>
      </c>
      <c r="D552" t="s">
        <v>2482</v>
      </c>
      <c r="E552" t="s">
        <v>2483</v>
      </c>
      <c r="F552" t="s">
        <v>3265</v>
      </c>
      <c r="G552" t="s">
        <v>147</v>
      </c>
      <c r="H552" t="s">
        <v>148</v>
      </c>
      <c r="I552" t="s">
        <v>94</v>
      </c>
      <c r="J552" s="28">
        <v>816351.5</v>
      </c>
      <c r="K552" t="s">
        <v>313</v>
      </c>
      <c r="L552" t="s">
        <v>3266</v>
      </c>
      <c r="M552" t="s">
        <v>3267</v>
      </c>
      <c r="N552" t="s">
        <v>3268</v>
      </c>
      <c r="O552" t="s">
        <v>1439</v>
      </c>
      <c r="P552" t="s">
        <v>1441</v>
      </c>
      <c r="Q552" t="s">
        <v>611</v>
      </c>
      <c r="R552" t="s">
        <v>3269</v>
      </c>
      <c r="S552" s="20" t="s">
        <v>103</v>
      </c>
    </row>
    <row r="553" spans="1:19">
      <c r="A553" s="8">
        <v>2038312</v>
      </c>
      <c r="B553" s="17">
        <v>45643</v>
      </c>
      <c r="C553" t="s">
        <v>3270</v>
      </c>
      <c r="D553" t="s">
        <v>2482</v>
      </c>
      <c r="E553" t="s">
        <v>2483</v>
      </c>
      <c r="F553" t="s">
        <v>3271</v>
      </c>
      <c r="G553" t="s">
        <v>119</v>
      </c>
      <c r="H553" t="s">
        <v>107</v>
      </c>
      <c r="I553" t="s">
        <v>94</v>
      </c>
      <c r="J553" s="28">
        <v>999129.2</v>
      </c>
      <c r="K553" t="s">
        <v>209</v>
      </c>
      <c r="L553" t="s">
        <v>3272</v>
      </c>
      <c r="M553" t="s">
        <v>3273</v>
      </c>
      <c r="N553" t="s">
        <v>361</v>
      </c>
      <c r="O553" t="s">
        <v>662</v>
      </c>
      <c r="P553" t="s">
        <v>3274</v>
      </c>
      <c r="Q553" t="s">
        <v>193</v>
      </c>
      <c r="R553" t="s">
        <v>3275</v>
      </c>
      <c r="S553" s="20" t="s">
        <v>103</v>
      </c>
    </row>
    <row r="554" spans="1:19">
      <c r="A554" s="8">
        <v>2038319</v>
      </c>
      <c r="B554" s="17">
        <v>45643</v>
      </c>
      <c r="C554" t="s">
        <v>3276</v>
      </c>
      <c r="D554" t="s">
        <v>2482</v>
      </c>
      <c r="E554" t="s">
        <v>2483</v>
      </c>
      <c r="F554" t="s">
        <v>3277</v>
      </c>
      <c r="G554" t="s">
        <v>358</v>
      </c>
      <c r="H554" t="s">
        <v>148</v>
      </c>
      <c r="I554" t="s">
        <v>94</v>
      </c>
      <c r="J554" s="28">
        <v>875061.6</v>
      </c>
      <c r="K554" t="s">
        <v>313</v>
      </c>
      <c r="L554" t="s">
        <v>3278</v>
      </c>
      <c r="M554" t="s">
        <v>982</v>
      </c>
      <c r="N554" t="s">
        <v>662</v>
      </c>
      <c r="O554" t="s">
        <v>3279</v>
      </c>
      <c r="P554" t="s">
        <v>381</v>
      </c>
      <c r="Q554" t="s">
        <v>887</v>
      </c>
      <c r="R554" t="s">
        <v>3280</v>
      </c>
      <c r="S554" s="20" t="s">
        <v>103</v>
      </c>
    </row>
    <row r="555" spans="1:19">
      <c r="A555" s="8">
        <v>2038330</v>
      </c>
      <c r="B555" s="17">
        <v>45643</v>
      </c>
      <c r="C555" t="s">
        <v>3281</v>
      </c>
      <c r="D555" t="s">
        <v>2482</v>
      </c>
      <c r="E555" t="s">
        <v>2483</v>
      </c>
      <c r="F555" t="s">
        <v>3282</v>
      </c>
      <c r="G555" t="s">
        <v>358</v>
      </c>
      <c r="H555" t="s">
        <v>148</v>
      </c>
      <c r="I555" t="s">
        <v>94</v>
      </c>
      <c r="J555" s="28">
        <v>981725.5</v>
      </c>
      <c r="K555" t="s">
        <v>209</v>
      </c>
      <c r="L555" t="s">
        <v>3283</v>
      </c>
      <c r="M555" t="s">
        <v>123</v>
      </c>
      <c r="N555" t="s">
        <v>3173</v>
      </c>
      <c r="O555" t="s">
        <v>1833</v>
      </c>
      <c r="P555" t="s">
        <v>577</v>
      </c>
      <c r="Q555" t="s">
        <v>3284</v>
      </c>
      <c r="R555" t="s">
        <v>3285</v>
      </c>
      <c r="S555" s="20" t="s">
        <v>103</v>
      </c>
    </row>
    <row r="556" spans="1:19">
      <c r="A556" s="8">
        <v>2038332</v>
      </c>
      <c r="B556" s="17">
        <v>45643</v>
      </c>
      <c r="C556" t="s">
        <v>3286</v>
      </c>
      <c r="D556" t="s">
        <v>2482</v>
      </c>
      <c r="E556" t="s">
        <v>2483</v>
      </c>
      <c r="F556" t="s">
        <v>3287</v>
      </c>
      <c r="G556" t="s">
        <v>411</v>
      </c>
      <c r="H556" t="s">
        <v>158</v>
      </c>
      <c r="I556" t="s">
        <v>94</v>
      </c>
      <c r="J556" s="28">
        <v>2308299.81</v>
      </c>
      <c r="K556" t="s">
        <v>313</v>
      </c>
      <c r="L556" t="s">
        <v>3288</v>
      </c>
      <c r="M556" t="s">
        <v>3289</v>
      </c>
      <c r="N556" t="s">
        <v>3290</v>
      </c>
      <c r="O556" t="s">
        <v>3291</v>
      </c>
      <c r="P556" t="s">
        <v>727</v>
      </c>
      <c r="Q556" t="s">
        <v>1946</v>
      </c>
      <c r="R556" t="s">
        <v>3292</v>
      </c>
      <c r="S556" s="20" t="s">
        <v>103</v>
      </c>
    </row>
    <row r="557" spans="1:19">
      <c r="A557" s="8">
        <v>2038345</v>
      </c>
      <c r="B557" s="17">
        <v>45643</v>
      </c>
      <c r="C557" t="s">
        <v>3293</v>
      </c>
      <c r="D557" t="s">
        <v>2482</v>
      </c>
      <c r="E557" t="s">
        <v>2483</v>
      </c>
      <c r="F557" t="s">
        <v>3294</v>
      </c>
      <c r="G557" t="s">
        <v>106</v>
      </c>
      <c r="H557" t="s">
        <v>107</v>
      </c>
      <c r="I557" t="s">
        <v>94</v>
      </c>
      <c r="J557" s="28">
        <v>1077080</v>
      </c>
      <c r="K557" t="s">
        <v>313</v>
      </c>
      <c r="L557" t="s">
        <v>430</v>
      </c>
      <c r="M557" t="s">
        <v>3295</v>
      </c>
      <c r="N557" t="s">
        <v>3296</v>
      </c>
      <c r="O557" t="s">
        <v>3297</v>
      </c>
      <c r="P557" t="s">
        <v>3298</v>
      </c>
      <c r="Q557" t="s">
        <v>1153</v>
      </c>
      <c r="R557" t="s">
        <v>3299</v>
      </c>
      <c r="S557" s="20" t="s">
        <v>103</v>
      </c>
    </row>
    <row r="558" spans="1:19">
      <c r="A558" s="8">
        <v>2038364</v>
      </c>
      <c r="B558" s="17">
        <v>45643</v>
      </c>
      <c r="C558" t="s">
        <v>3300</v>
      </c>
      <c r="D558" t="s">
        <v>2482</v>
      </c>
      <c r="E558" t="s">
        <v>2483</v>
      </c>
      <c r="F558" t="s">
        <v>3301</v>
      </c>
      <c r="G558" t="s">
        <v>119</v>
      </c>
      <c r="H558" t="s">
        <v>107</v>
      </c>
      <c r="I558" t="s">
        <v>94</v>
      </c>
      <c r="J558" s="28">
        <v>1578126.2</v>
      </c>
      <c r="K558" t="s">
        <v>209</v>
      </c>
      <c r="L558" t="s">
        <v>882</v>
      </c>
      <c r="M558" t="s">
        <v>3302</v>
      </c>
      <c r="N558" t="s">
        <v>3303</v>
      </c>
      <c r="O558" t="s">
        <v>3304</v>
      </c>
      <c r="P558" t="s">
        <v>193</v>
      </c>
      <c r="Q558" t="s">
        <v>3305</v>
      </c>
      <c r="R558" t="s">
        <v>3306</v>
      </c>
      <c r="S558" s="20" t="s">
        <v>103</v>
      </c>
    </row>
    <row r="559" spans="1:19">
      <c r="A559" s="8">
        <v>2038370</v>
      </c>
      <c r="B559" s="17">
        <v>45643</v>
      </c>
      <c r="C559" t="s">
        <v>3307</v>
      </c>
      <c r="D559" t="s">
        <v>2482</v>
      </c>
      <c r="E559" t="s">
        <v>2483</v>
      </c>
      <c r="F559" t="s">
        <v>3308</v>
      </c>
      <c r="G559" t="s">
        <v>106</v>
      </c>
      <c r="H559" t="s">
        <v>107</v>
      </c>
      <c r="I559" t="s">
        <v>94</v>
      </c>
      <c r="J559" s="28">
        <v>879895.2</v>
      </c>
      <c r="K559" t="s">
        <v>209</v>
      </c>
      <c r="L559" t="s">
        <v>1710</v>
      </c>
      <c r="M559" t="s">
        <v>558</v>
      </c>
      <c r="N559" t="s">
        <v>3309</v>
      </c>
      <c r="O559" t="s">
        <v>3310</v>
      </c>
      <c r="P559" t="s">
        <v>817</v>
      </c>
      <c r="Q559" t="s">
        <v>1476</v>
      </c>
      <c r="R559" t="s">
        <v>3311</v>
      </c>
      <c r="S559" s="20" t="s">
        <v>103</v>
      </c>
    </row>
    <row r="560" spans="1:19">
      <c r="A560" s="8">
        <v>2038383</v>
      </c>
      <c r="B560" s="17">
        <v>45643</v>
      </c>
      <c r="C560" t="s">
        <v>3312</v>
      </c>
      <c r="D560" t="s">
        <v>2482</v>
      </c>
      <c r="E560" t="s">
        <v>2483</v>
      </c>
      <c r="F560" t="s">
        <v>3313</v>
      </c>
      <c r="G560" t="s">
        <v>92</v>
      </c>
      <c r="H560" t="s">
        <v>93</v>
      </c>
      <c r="I560" t="s">
        <v>94</v>
      </c>
      <c r="J560" s="28">
        <v>331887.90000000002</v>
      </c>
      <c r="K560" t="s">
        <v>209</v>
      </c>
      <c r="L560" t="s">
        <v>3314</v>
      </c>
      <c r="M560" t="s">
        <v>3314</v>
      </c>
      <c r="N560" t="s">
        <v>101</v>
      </c>
      <c r="O560" t="s">
        <v>852</v>
      </c>
      <c r="P560" t="s">
        <v>151</v>
      </c>
      <c r="Q560" t="s">
        <v>643</v>
      </c>
      <c r="R560" t="s">
        <v>3315</v>
      </c>
      <c r="S560" s="20" t="s">
        <v>103</v>
      </c>
    </row>
    <row r="561" spans="1:19">
      <c r="A561" s="8">
        <v>2038384</v>
      </c>
      <c r="B561" s="17">
        <v>45643</v>
      </c>
      <c r="C561" t="s">
        <v>3316</v>
      </c>
      <c r="D561" t="s">
        <v>2482</v>
      </c>
      <c r="E561" t="s">
        <v>2483</v>
      </c>
      <c r="F561" t="s">
        <v>3317</v>
      </c>
      <c r="G561" t="s">
        <v>129</v>
      </c>
      <c r="H561" t="s">
        <v>107</v>
      </c>
      <c r="I561" t="s">
        <v>94</v>
      </c>
      <c r="J561" s="28">
        <v>1288922</v>
      </c>
      <c r="K561" t="s">
        <v>313</v>
      </c>
      <c r="L561" t="s">
        <v>3318</v>
      </c>
      <c r="M561" t="s">
        <v>3108</v>
      </c>
      <c r="N561" t="s">
        <v>1232</v>
      </c>
      <c r="O561" t="s">
        <v>3319</v>
      </c>
      <c r="P561" t="s">
        <v>602</v>
      </c>
      <c r="Q561" t="s">
        <v>960</v>
      </c>
      <c r="R561" t="s">
        <v>3320</v>
      </c>
      <c r="S561" s="20" t="s">
        <v>103</v>
      </c>
    </row>
    <row r="562" spans="1:19">
      <c r="A562" s="8">
        <v>2038387</v>
      </c>
      <c r="B562" s="17">
        <v>45643</v>
      </c>
      <c r="C562" t="s">
        <v>3321</v>
      </c>
      <c r="D562" t="s">
        <v>2482</v>
      </c>
      <c r="E562" t="s">
        <v>2483</v>
      </c>
      <c r="F562" t="s">
        <v>3322</v>
      </c>
      <c r="G562" t="s">
        <v>92</v>
      </c>
      <c r="H562" t="s">
        <v>93</v>
      </c>
      <c r="I562" t="s">
        <v>94</v>
      </c>
      <c r="J562" s="28">
        <v>910140.39</v>
      </c>
      <c r="K562" t="s">
        <v>313</v>
      </c>
      <c r="L562" t="s">
        <v>3323</v>
      </c>
      <c r="M562" t="s">
        <v>3324</v>
      </c>
      <c r="N562" t="s">
        <v>862</v>
      </c>
      <c r="O562" t="s">
        <v>3325</v>
      </c>
      <c r="P562" t="s">
        <v>3326</v>
      </c>
      <c r="Q562" t="s">
        <v>3327</v>
      </c>
      <c r="R562" t="s">
        <v>3328</v>
      </c>
      <c r="S562" s="20" t="s">
        <v>103</v>
      </c>
    </row>
    <row r="563" spans="1:19">
      <c r="A563" s="8">
        <v>2038393</v>
      </c>
      <c r="B563" s="17">
        <v>45643</v>
      </c>
      <c r="C563" t="s">
        <v>3329</v>
      </c>
      <c r="D563" t="s">
        <v>2482</v>
      </c>
      <c r="E563" t="s">
        <v>2483</v>
      </c>
      <c r="F563" t="s">
        <v>3330</v>
      </c>
      <c r="G563" t="s">
        <v>411</v>
      </c>
      <c r="H563" t="s">
        <v>158</v>
      </c>
      <c r="I563" t="s">
        <v>94</v>
      </c>
      <c r="J563" s="28">
        <v>1652561.4</v>
      </c>
      <c r="K563" t="s">
        <v>313</v>
      </c>
      <c r="L563" t="s">
        <v>3331</v>
      </c>
      <c r="M563" t="s">
        <v>3332</v>
      </c>
      <c r="N563" t="s">
        <v>1029</v>
      </c>
      <c r="O563" t="s">
        <v>3333</v>
      </c>
      <c r="P563" t="s">
        <v>2766</v>
      </c>
      <c r="Q563" t="s">
        <v>3334</v>
      </c>
      <c r="R563" t="s">
        <v>3335</v>
      </c>
      <c r="S563" s="20" t="s">
        <v>103</v>
      </c>
    </row>
    <row r="564" spans="1:19">
      <c r="A564" s="8">
        <v>2038400</v>
      </c>
      <c r="B564" s="17">
        <v>45643</v>
      </c>
      <c r="C564" t="s">
        <v>3336</v>
      </c>
      <c r="D564" t="s">
        <v>2482</v>
      </c>
      <c r="E564" t="s">
        <v>2483</v>
      </c>
      <c r="F564" t="s">
        <v>3337</v>
      </c>
      <c r="G564" t="s">
        <v>106</v>
      </c>
      <c r="H564" t="s">
        <v>107</v>
      </c>
      <c r="I564" t="s">
        <v>94</v>
      </c>
      <c r="J564" s="28">
        <v>1027696</v>
      </c>
      <c r="K564" t="s">
        <v>313</v>
      </c>
      <c r="L564" t="s">
        <v>3338</v>
      </c>
      <c r="M564" t="s">
        <v>1250</v>
      </c>
      <c r="N564" t="s">
        <v>3089</v>
      </c>
      <c r="O564" t="s">
        <v>388</v>
      </c>
      <c r="P564" t="s">
        <v>1387</v>
      </c>
      <c r="Q564" t="s">
        <v>3339</v>
      </c>
      <c r="R564" t="s">
        <v>3340</v>
      </c>
      <c r="S564" s="20" t="s">
        <v>103</v>
      </c>
    </row>
    <row r="565" spans="1:19">
      <c r="A565" s="8">
        <v>2038457</v>
      </c>
      <c r="B565" s="17">
        <v>45643</v>
      </c>
      <c r="C565" t="s">
        <v>3341</v>
      </c>
      <c r="D565" t="s">
        <v>2482</v>
      </c>
      <c r="E565" t="s">
        <v>2483</v>
      </c>
      <c r="F565" t="s">
        <v>3342</v>
      </c>
      <c r="G565" t="s">
        <v>106</v>
      </c>
      <c r="H565" t="s">
        <v>107</v>
      </c>
      <c r="I565" t="s">
        <v>94</v>
      </c>
      <c r="J565" s="28">
        <v>727929.12</v>
      </c>
      <c r="K565" t="s">
        <v>313</v>
      </c>
      <c r="L565" t="s">
        <v>3343</v>
      </c>
      <c r="M565" t="s">
        <v>360</v>
      </c>
      <c r="N565" t="s">
        <v>3344</v>
      </c>
      <c r="O565" t="s">
        <v>1474</v>
      </c>
      <c r="P565" t="s">
        <v>3345</v>
      </c>
      <c r="Q565" t="s">
        <v>1348</v>
      </c>
      <c r="R565" t="s">
        <v>3346</v>
      </c>
      <c r="S565" s="20" t="s">
        <v>103</v>
      </c>
    </row>
    <row r="566" spans="1:19">
      <c r="A566" s="8">
        <v>2038497</v>
      </c>
      <c r="B566" s="17">
        <v>45643</v>
      </c>
      <c r="C566" t="s">
        <v>3347</v>
      </c>
      <c r="D566" t="s">
        <v>2482</v>
      </c>
      <c r="E566" t="s">
        <v>2483</v>
      </c>
      <c r="F566" t="s">
        <v>3348</v>
      </c>
      <c r="G566" t="s">
        <v>358</v>
      </c>
      <c r="H566" t="s">
        <v>148</v>
      </c>
      <c r="I566" t="s">
        <v>94</v>
      </c>
      <c r="J566" s="28">
        <v>760256.7</v>
      </c>
      <c r="K566" t="s">
        <v>313</v>
      </c>
      <c r="L566" t="s">
        <v>3349</v>
      </c>
      <c r="M566" t="s">
        <v>460</v>
      </c>
      <c r="N566" t="s">
        <v>388</v>
      </c>
      <c r="O566" t="s">
        <v>887</v>
      </c>
      <c r="P566" t="s">
        <v>1105</v>
      </c>
      <c r="Q566" t="s">
        <v>1294</v>
      </c>
      <c r="R566" t="s">
        <v>3350</v>
      </c>
      <c r="S566" s="20" t="s">
        <v>103</v>
      </c>
    </row>
    <row r="567" spans="1:19">
      <c r="A567" s="8">
        <v>2038502</v>
      </c>
      <c r="B567" s="17">
        <v>45643</v>
      </c>
      <c r="C567" t="s">
        <v>3351</v>
      </c>
      <c r="D567" t="s">
        <v>2482</v>
      </c>
      <c r="E567" t="s">
        <v>2483</v>
      </c>
      <c r="F567" t="s">
        <v>3352</v>
      </c>
      <c r="G567" t="s">
        <v>731</v>
      </c>
      <c r="H567" t="s">
        <v>107</v>
      </c>
      <c r="I567" t="s">
        <v>208</v>
      </c>
      <c r="J567" s="28">
        <v>972407</v>
      </c>
      <c r="K567" t="s">
        <v>179</v>
      </c>
      <c r="L567" t="s">
        <v>3353</v>
      </c>
      <c r="M567" t="s">
        <v>569</v>
      </c>
      <c r="N567" t="s">
        <v>911</v>
      </c>
      <c r="O567" t="s">
        <v>3354</v>
      </c>
      <c r="P567" t="s">
        <v>3355</v>
      </c>
      <c r="Q567" t="s">
        <v>113</v>
      </c>
      <c r="R567" t="s">
        <v>3356</v>
      </c>
      <c r="S567" s="20" t="s">
        <v>103</v>
      </c>
    </row>
    <row r="568" spans="1:19">
      <c r="A568" s="8">
        <v>2038530</v>
      </c>
      <c r="B568" s="17">
        <v>45643</v>
      </c>
      <c r="C568" t="s">
        <v>3357</v>
      </c>
      <c r="D568" t="s">
        <v>2482</v>
      </c>
      <c r="E568" t="s">
        <v>2483</v>
      </c>
      <c r="F568" t="s">
        <v>3358</v>
      </c>
      <c r="G568" t="s">
        <v>92</v>
      </c>
      <c r="H568" t="s">
        <v>93</v>
      </c>
      <c r="I568" t="s">
        <v>94</v>
      </c>
      <c r="J568" s="28">
        <v>819896</v>
      </c>
      <c r="K568" t="s">
        <v>313</v>
      </c>
      <c r="L568" t="s">
        <v>3359</v>
      </c>
      <c r="M568" t="s">
        <v>1323</v>
      </c>
      <c r="N568" t="s">
        <v>1321</v>
      </c>
      <c r="O568" t="s">
        <v>423</v>
      </c>
      <c r="P568" t="s">
        <v>1322</v>
      </c>
      <c r="Q568" t="s">
        <v>887</v>
      </c>
      <c r="R568" t="s">
        <v>3360</v>
      </c>
      <c r="S568" s="20" t="s">
        <v>103</v>
      </c>
    </row>
    <row r="569" spans="1:19">
      <c r="A569" s="8">
        <v>2038538</v>
      </c>
      <c r="B569" s="17">
        <v>45643</v>
      </c>
      <c r="C569" t="s">
        <v>3361</v>
      </c>
      <c r="D569" t="s">
        <v>2482</v>
      </c>
      <c r="E569" t="s">
        <v>2483</v>
      </c>
      <c r="F569" t="s">
        <v>3362</v>
      </c>
      <c r="G569" t="s">
        <v>147</v>
      </c>
      <c r="H569" t="s">
        <v>148</v>
      </c>
      <c r="I569" t="s">
        <v>94</v>
      </c>
      <c r="J569" s="28">
        <v>681113</v>
      </c>
      <c r="K569" t="s">
        <v>313</v>
      </c>
      <c r="L569" t="s">
        <v>339</v>
      </c>
      <c r="M569" t="s">
        <v>3363</v>
      </c>
      <c r="N569" t="s">
        <v>3364</v>
      </c>
      <c r="O569" t="s">
        <v>3365</v>
      </c>
      <c r="P569" t="s">
        <v>3366</v>
      </c>
      <c r="Q569" t="s">
        <v>3367</v>
      </c>
      <c r="R569" t="s">
        <v>3368</v>
      </c>
      <c r="S569" s="20" t="s">
        <v>103</v>
      </c>
    </row>
    <row r="570" spans="1:19">
      <c r="A570" s="8">
        <v>2038548</v>
      </c>
      <c r="B570" s="17">
        <v>45643</v>
      </c>
      <c r="C570" t="s">
        <v>3369</v>
      </c>
      <c r="D570" t="s">
        <v>2482</v>
      </c>
      <c r="E570" t="s">
        <v>2483</v>
      </c>
      <c r="F570" t="s">
        <v>3370</v>
      </c>
      <c r="G570" t="s">
        <v>129</v>
      </c>
      <c r="H570" t="s">
        <v>107</v>
      </c>
      <c r="I570" t="s">
        <v>94</v>
      </c>
      <c r="J570" s="28">
        <v>994120</v>
      </c>
      <c r="K570" t="s">
        <v>313</v>
      </c>
      <c r="L570" t="s">
        <v>1042</v>
      </c>
      <c r="M570" t="s">
        <v>1043</v>
      </c>
      <c r="N570" t="s">
        <v>3251</v>
      </c>
      <c r="O570" t="s">
        <v>1045</v>
      </c>
      <c r="P570" t="s">
        <v>2839</v>
      </c>
      <c r="Q570" t="s">
        <v>1046</v>
      </c>
      <c r="R570" t="s">
        <v>3371</v>
      </c>
      <c r="S570" s="20" t="s">
        <v>103</v>
      </c>
    </row>
    <row r="571" spans="1:19">
      <c r="A571" s="8">
        <v>2038558</v>
      </c>
      <c r="B571" s="17">
        <v>45643</v>
      </c>
      <c r="C571" t="s">
        <v>3372</v>
      </c>
      <c r="D571" t="s">
        <v>2482</v>
      </c>
      <c r="E571" t="s">
        <v>2483</v>
      </c>
      <c r="F571" t="s">
        <v>3373</v>
      </c>
      <c r="G571" t="s">
        <v>1173</v>
      </c>
      <c r="H571" t="s">
        <v>93</v>
      </c>
      <c r="I571" t="s">
        <v>94</v>
      </c>
      <c r="J571" s="28">
        <v>2512622.2999999998</v>
      </c>
      <c r="K571" t="s">
        <v>209</v>
      </c>
      <c r="L571" t="s">
        <v>3374</v>
      </c>
      <c r="M571" t="s">
        <v>1687</v>
      </c>
      <c r="N571" t="s">
        <v>193</v>
      </c>
      <c r="O571" t="s">
        <v>121</v>
      </c>
      <c r="P571" t="s">
        <v>97</v>
      </c>
      <c r="Q571" t="s">
        <v>944</v>
      </c>
      <c r="R571" t="s">
        <v>3375</v>
      </c>
      <c r="S571" s="20" t="s">
        <v>103</v>
      </c>
    </row>
    <row r="572" spans="1:19">
      <c r="A572" s="8">
        <v>2038600</v>
      </c>
      <c r="B572" s="17">
        <v>45643</v>
      </c>
      <c r="C572" t="s">
        <v>3376</v>
      </c>
      <c r="D572" t="s">
        <v>2482</v>
      </c>
      <c r="E572" t="s">
        <v>2483</v>
      </c>
      <c r="F572" t="s">
        <v>3377</v>
      </c>
      <c r="G572" t="s">
        <v>358</v>
      </c>
      <c r="H572" t="s">
        <v>148</v>
      </c>
      <c r="I572" t="s">
        <v>94</v>
      </c>
      <c r="J572" s="28">
        <v>1838166.08</v>
      </c>
      <c r="K572" t="s">
        <v>313</v>
      </c>
      <c r="L572" t="s">
        <v>3378</v>
      </c>
      <c r="M572" t="s">
        <v>1130</v>
      </c>
      <c r="N572" t="s">
        <v>3379</v>
      </c>
      <c r="O572" t="s">
        <v>2866</v>
      </c>
      <c r="P572" t="s">
        <v>496</v>
      </c>
      <c r="Q572" t="s">
        <v>381</v>
      </c>
      <c r="R572" t="s">
        <v>3380</v>
      </c>
      <c r="S572" s="20" t="s">
        <v>103</v>
      </c>
    </row>
    <row r="573" spans="1:19">
      <c r="A573" s="8">
        <v>2038601</v>
      </c>
      <c r="B573" s="17">
        <v>45643</v>
      </c>
      <c r="C573" t="s">
        <v>3381</v>
      </c>
      <c r="D573" t="s">
        <v>2482</v>
      </c>
      <c r="E573" t="s">
        <v>2483</v>
      </c>
      <c r="F573" t="s">
        <v>3382</v>
      </c>
      <c r="G573" t="s">
        <v>197</v>
      </c>
      <c r="H573" t="s">
        <v>158</v>
      </c>
      <c r="I573" t="s">
        <v>94</v>
      </c>
      <c r="J573" s="28">
        <v>1125492.8</v>
      </c>
      <c r="K573" t="s">
        <v>313</v>
      </c>
      <c r="L573" t="s">
        <v>339</v>
      </c>
      <c r="M573" t="s">
        <v>3383</v>
      </c>
      <c r="N573" t="s">
        <v>3384</v>
      </c>
      <c r="O573" t="s">
        <v>333</v>
      </c>
      <c r="P573" t="s">
        <v>3385</v>
      </c>
      <c r="Q573" t="s">
        <v>3386</v>
      </c>
      <c r="R573" t="s">
        <v>3387</v>
      </c>
      <c r="S573" s="20" t="s">
        <v>103</v>
      </c>
    </row>
    <row r="574" spans="1:19">
      <c r="A574" s="8">
        <v>2038610</v>
      </c>
      <c r="B574" s="17">
        <v>45643</v>
      </c>
      <c r="C574" t="s">
        <v>3388</v>
      </c>
      <c r="D574" t="s">
        <v>2482</v>
      </c>
      <c r="E574" t="s">
        <v>2483</v>
      </c>
      <c r="F574" t="s">
        <v>3389</v>
      </c>
      <c r="G574" t="s">
        <v>147</v>
      </c>
      <c r="H574" t="s">
        <v>148</v>
      </c>
      <c r="I574" t="s">
        <v>94</v>
      </c>
      <c r="J574" s="28">
        <v>977475</v>
      </c>
      <c r="K574" t="s">
        <v>313</v>
      </c>
      <c r="L574" t="s">
        <v>3390</v>
      </c>
      <c r="M574" t="s">
        <v>2226</v>
      </c>
      <c r="N574" t="s">
        <v>2427</v>
      </c>
      <c r="O574" t="s">
        <v>444</v>
      </c>
      <c r="P574" t="s">
        <v>935</v>
      </c>
      <c r="Q574" t="s">
        <v>2611</v>
      </c>
      <c r="R574" t="s">
        <v>3391</v>
      </c>
      <c r="S574" s="20" t="s">
        <v>103</v>
      </c>
    </row>
    <row r="575" spans="1:19">
      <c r="A575" s="8">
        <v>2038618</v>
      </c>
      <c r="B575" s="17">
        <v>45643</v>
      </c>
      <c r="C575" t="s">
        <v>3392</v>
      </c>
      <c r="D575" t="s">
        <v>2482</v>
      </c>
      <c r="E575" t="s">
        <v>2483</v>
      </c>
      <c r="F575" t="s">
        <v>3393</v>
      </c>
      <c r="G575" t="s">
        <v>106</v>
      </c>
      <c r="H575" t="s">
        <v>107</v>
      </c>
      <c r="I575" t="s">
        <v>94</v>
      </c>
      <c r="J575" s="28">
        <v>1281057</v>
      </c>
      <c r="K575" t="s">
        <v>313</v>
      </c>
      <c r="L575" t="s">
        <v>3394</v>
      </c>
      <c r="M575" t="s">
        <v>3395</v>
      </c>
      <c r="N575" t="s">
        <v>3396</v>
      </c>
      <c r="O575" t="s">
        <v>3397</v>
      </c>
      <c r="P575" t="s">
        <v>3398</v>
      </c>
      <c r="Q575" t="s">
        <v>1860</v>
      </c>
      <c r="R575" t="s">
        <v>3399</v>
      </c>
      <c r="S575" s="20" t="s">
        <v>103</v>
      </c>
    </row>
    <row r="576" spans="1:19">
      <c r="A576" s="8">
        <v>2038629</v>
      </c>
      <c r="B576" s="17">
        <v>45643</v>
      </c>
      <c r="C576" t="s">
        <v>3400</v>
      </c>
      <c r="D576" t="s">
        <v>2482</v>
      </c>
      <c r="E576" t="s">
        <v>2483</v>
      </c>
      <c r="F576" t="s">
        <v>3401</v>
      </c>
      <c r="G576" t="s">
        <v>106</v>
      </c>
      <c r="H576" t="s">
        <v>107</v>
      </c>
      <c r="I576" t="s">
        <v>94</v>
      </c>
      <c r="J576" s="28">
        <v>1164771.5</v>
      </c>
      <c r="K576" t="s">
        <v>313</v>
      </c>
      <c r="L576" t="s">
        <v>3402</v>
      </c>
      <c r="M576" t="s">
        <v>444</v>
      </c>
      <c r="N576" t="s">
        <v>672</v>
      </c>
      <c r="O576" t="s">
        <v>935</v>
      </c>
      <c r="P576" t="s">
        <v>670</v>
      </c>
      <c r="Q576" t="s">
        <v>2296</v>
      </c>
      <c r="R576" t="s">
        <v>3403</v>
      </c>
      <c r="S576" s="20" t="s">
        <v>103</v>
      </c>
    </row>
    <row r="577" spans="1:19">
      <c r="A577" s="8">
        <v>2038630</v>
      </c>
      <c r="B577" s="17">
        <v>45643</v>
      </c>
      <c r="C577" t="s">
        <v>3404</v>
      </c>
      <c r="D577" t="s">
        <v>2482</v>
      </c>
      <c r="E577" t="s">
        <v>2483</v>
      </c>
      <c r="F577" t="s">
        <v>3405</v>
      </c>
      <c r="G577" t="s">
        <v>106</v>
      </c>
      <c r="H577" t="s">
        <v>107</v>
      </c>
      <c r="I577" t="s">
        <v>94</v>
      </c>
      <c r="J577" s="28">
        <v>1603676.8</v>
      </c>
      <c r="K577" t="s">
        <v>313</v>
      </c>
      <c r="L577" t="s">
        <v>3406</v>
      </c>
      <c r="M577" t="s">
        <v>3407</v>
      </c>
      <c r="N577" t="s">
        <v>919</v>
      </c>
      <c r="O577" t="s">
        <v>921</v>
      </c>
      <c r="P577" t="s">
        <v>478</v>
      </c>
      <c r="Q577" t="s">
        <v>361</v>
      </c>
      <c r="R577" t="s">
        <v>3408</v>
      </c>
      <c r="S577" s="20" t="s">
        <v>103</v>
      </c>
    </row>
    <row r="578" spans="1:19">
      <c r="A578" s="8">
        <v>2038631</v>
      </c>
      <c r="B578" s="17">
        <v>45643</v>
      </c>
      <c r="C578" t="s">
        <v>3409</v>
      </c>
      <c r="D578" t="s">
        <v>2482</v>
      </c>
      <c r="E578" t="s">
        <v>2483</v>
      </c>
      <c r="F578" t="s">
        <v>3410</v>
      </c>
      <c r="G578" t="s">
        <v>92</v>
      </c>
      <c r="H578" t="s">
        <v>93</v>
      </c>
      <c r="I578" t="s">
        <v>94</v>
      </c>
      <c r="J578" s="28">
        <v>1266346</v>
      </c>
      <c r="K578" t="s">
        <v>313</v>
      </c>
      <c r="L578" t="s">
        <v>534</v>
      </c>
      <c r="M578" t="s">
        <v>3108</v>
      </c>
      <c r="N578" t="s">
        <v>426</v>
      </c>
      <c r="O578" t="s">
        <v>3411</v>
      </c>
      <c r="P578" t="s">
        <v>2817</v>
      </c>
      <c r="Q578" t="s">
        <v>3412</v>
      </c>
      <c r="R578" t="s">
        <v>3413</v>
      </c>
      <c r="S578" s="20" t="s">
        <v>103</v>
      </c>
    </row>
    <row r="579" spans="1:19">
      <c r="A579" s="8">
        <v>2038654</v>
      </c>
      <c r="B579" s="17">
        <v>45643</v>
      </c>
      <c r="C579" t="s">
        <v>3404</v>
      </c>
      <c r="D579" t="s">
        <v>2482</v>
      </c>
      <c r="E579" t="s">
        <v>2483</v>
      </c>
      <c r="F579" t="s">
        <v>3414</v>
      </c>
      <c r="G579" t="s">
        <v>106</v>
      </c>
      <c r="H579" t="s">
        <v>107</v>
      </c>
      <c r="I579" t="s">
        <v>94</v>
      </c>
      <c r="J579" s="28">
        <v>1221058.5</v>
      </c>
      <c r="K579" t="s">
        <v>313</v>
      </c>
      <c r="L579" t="s">
        <v>1099</v>
      </c>
      <c r="M579" t="s">
        <v>501</v>
      </c>
      <c r="N579" t="s">
        <v>478</v>
      </c>
      <c r="O579" t="s">
        <v>3415</v>
      </c>
      <c r="P579" t="s">
        <v>921</v>
      </c>
      <c r="Q579" t="s">
        <v>3416</v>
      </c>
      <c r="R579" t="s">
        <v>3417</v>
      </c>
      <c r="S579" s="20" t="s">
        <v>103</v>
      </c>
    </row>
    <row r="580" spans="1:19">
      <c r="A580" s="8">
        <v>2038657</v>
      </c>
      <c r="B580" s="17">
        <v>45643</v>
      </c>
      <c r="C580" t="s">
        <v>3418</v>
      </c>
      <c r="D580" t="s">
        <v>2482</v>
      </c>
      <c r="E580" t="s">
        <v>2483</v>
      </c>
      <c r="F580" t="s">
        <v>3419</v>
      </c>
      <c r="G580" t="s">
        <v>731</v>
      </c>
      <c r="H580" t="s">
        <v>107</v>
      </c>
      <c r="I580" t="s">
        <v>208</v>
      </c>
      <c r="J580" s="28">
        <v>1096733.3999999999</v>
      </c>
      <c r="K580" t="s">
        <v>313</v>
      </c>
      <c r="L580" t="s">
        <v>2255</v>
      </c>
      <c r="M580" t="s">
        <v>662</v>
      </c>
      <c r="N580" t="s">
        <v>1348</v>
      </c>
      <c r="O580" t="s">
        <v>2999</v>
      </c>
      <c r="P580" t="s">
        <v>3420</v>
      </c>
      <c r="Q580" t="s">
        <v>834</v>
      </c>
      <c r="R580" t="s">
        <v>3421</v>
      </c>
      <c r="S580" s="20" t="s">
        <v>103</v>
      </c>
    </row>
    <row r="581" spans="1:19">
      <c r="A581" s="8">
        <v>2038669</v>
      </c>
      <c r="B581" s="17">
        <v>45643</v>
      </c>
      <c r="C581" t="s">
        <v>3422</v>
      </c>
      <c r="D581" t="s">
        <v>2482</v>
      </c>
      <c r="E581" t="s">
        <v>2483</v>
      </c>
      <c r="F581" t="s">
        <v>3423</v>
      </c>
      <c r="G581" t="s">
        <v>119</v>
      </c>
      <c r="H581" t="s">
        <v>107</v>
      </c>
      <c r="I581" t="s">
        <v>94</v>
      </c>
      <c r="J581" s="28">
        <v>1256356.8</v>
      </c>
      <c r="K581" t="s">
        <v>313</v>
      </c>
      <c r="L581" t="s">
        <v>1130</v>
      </c>
      <c r="M581" t="s">
        <v>3424</v>
      </c>
      <c r="N581" t="s">
        <v>467</v>
      </c>
      <c r="O581" t="s">
        <v>3425</v>
      </c>
      <c r="P581" t="s">
        <v>1046</v>
      </c>
      <c r="Q581" t="s">
        <v>315</v>
      </c>
      <c r="R581" t="s">
        <v>3426</v>
      </c>
      <c r="S581" s="20" t="s">
        <v>103</v>
      </c>
    </row>
    <row r="582" spans="1:19">
      <c r="A582" s="8">
        <v>2038700</v>
      </c>
      <c r="B582" s="17">
        <v>45643</v>
      </c>
      <c r="C582" t="s">
        <v>3427</v>
      </c>
      <c r="D582" t="s">
        <v>2482</v>
      </c>
      <c r="E582" t="s">
        <v>2483</v>
      </c>
      <c r="F582" t="s">
        <v>3428</v>
      </c>
      <c r="G582" t="s">
        <v>119</v>
      </c>
      <c r="H582" t="s">
        <v>107</v>
      </c>
      <c r="I582" t="s">
        <v>94</v>
      </c>
      <c r="J582" s="28">
        <v>2230415.2000000002</v>
      </c>
      <c r="K582" t="s">
        <v>209</v>
      </c>
      <c r="L582" t="s">
        <v>3429</v>
      </c>
      <c r="M582" t="s">
        <v>3430</v>
      </c>
      <c r="N582" t="s">
        <v>3431</v>
      </c>
      <c r="O582" t="s">
        <v>315</v>
      </c>
      <c r="P582" t="s">
        <v>2291</v>
      </c>
      <c r="Q582" t="s">
        <v>3432</v>
      </c>
      <c r="R582" t="s">
        <v>3433</v>
      </c>
      <c r="S582" s="20" t="s">
        <v>103</v>
      </c>
    </row>
    <row r="583" spans="1:19">
      <c r="A583" s="8">
        <v>2038702</v>
      </c>
      <c r="B583" s="17">
        <v>45643</v>
      </c>
      <c r="C583" t="s">
        <v>3434</v>
      </c>
      <c r="D583" t="s">
        <v>2482</v>
      </c>
      <c r="E583" t="s">
        <v>2483</v>
      </c>
      <c r="F583" t="s">
        <v>3435</v>
      </c>
      <c r="G583" t="s">
        <v>92</v>
      </c>
      <c r="H583" t="s">
        <v>93</v>
      </c>
      <c r="I583" t="s">
        <v>94</v>
      </c>
      <c r="J583" s="28">
        <v>850173.5</v>
      </c>
      <c r="K583" t="s">
        <v>95</v>
      </c>
      <c r="L583" t="s">
        <v>1973</v>
      </c>
      <c r="M583" t="s">
        <v>153</v>
      </c>
      <c r="N583" t="s">
        <v>3436</v>
      </c>
      <c r="O583" t="s">
        <v>152</v>
      </c>
      <c r="P583" t="s">
        <v>587</v>
      </c>
      <c r="Q583" t="s">
        <v>231</v>
      </c>
      <c r="R583" t="s">
        <v>3437</v>
      </c>
      <c r="S583" s="20" t="s">
        <v>103</v>
      </c>
    </row>
    <row r="584" spans="1:19">
      <c r="A584" s="8">
        <v>2038724</v>
      </c>
      <c r="B584" s="17">
        <v>45643</v>
      </c>
      <c r="C584" t="s">
        <v>3438</v>
      </c>
      <c r="D584" t="s">
        <v>2482</v>
      </c>
      <c r="E584" t="s">
        <v>2483</v>
      </c>
      <c r="F584" t="s">
        <v>3439</v>
      </c>
      <c r="G584" t="s">
        <v>92</v>
      </c>
      <c r="H584" t="s">
        <v>93</v>
      </c>
      <c r="I584" t="s">
        <v>94</v>
      </c>
      <c r="J584" s="28">
        <v>1391779</v>
      </c>
      <c r="K584" t="s">
        <v>313</v>
      </c>
      <c r="L584" t="s">
        <v>3440</v>
      </c>
      <c r="M584" t="s">
        <v>3441</v>
      </c>
      <c r="N584" t="s">
        <v>3442</v>
      </c>
      <c r="O584" t="s">
        <v>3443</v>
      </c>
      <c r="P584" t="s">
        <v>3297</v>
      </c>
      <c r="Q584" t="s">
        <v>220</v>
      </c>
      <c r="R584" t="s">
        <v>3444</v>
      </c>
      <c r="S584" s="20" t="s">
        <v>103</v>
      </c>
    </row>
    <row r="585" spans="1:19">
      <c r="A585" s="8">
        <v>2038731</v>
      </c>
      <c r="B585" s="17">
        <v>45643</v>
      </c>
      <c r="C585" t="s">
        <v>3445</v>
      </c>
      <c r="D585" t="s">
        <v>2482</v>
      </c>
      <c r="E585" t="s">
        <v>2483</v>
      </c>
      <c r="F585" t="s">
        <v>3446</v>
      </c>
      <c r="G585" t="s">
        <v>119</v>
      </c>
      <c r="H585" t="s">
        <v>107</v>
      </c>
      <c r="I585" t="s">
        <v>94</v>
      </c>
      <c r="J585" s="28">
        <v>1051616.3999999999</v>
      </c>
      <c r="K585" t="s">
        <v>209</v>
      </c>
      <c r="L585" t="s">
        <v>3447</v>
      </c>
      <c r="M585" t="s">
        <v>1830</v>
      </c>
      <c r="N585" t="s">
        <v>315</v>
      </c>
      <c r="O585" t="s">
        <v>2673</v>
      </c>
      <c r="P585" t="s">
        <v>2296</v>
      </c>
      <c r="Q585" t="s">
        <v>388</v>
      </c>
      <c r="R585" t="s">
        <v>3448</v>
      </c>
      <c r="S585" s="20" t="s">
        <v>103</v>
      </c>
    </row>
    <row r="586" spans="1:19">
      <c r="A586" s="8">
        <v>2038763</v>
      </c>
      <c r="B586" s="17">
        <v>45643</v>
      </c>
      <c r="C586" t="s">
        <v>3449</v>
      </c>
      <c r="D586" t="s">
        <v>2482</v>
      </c>
      <c r="E586" t="s">
        <v>2483</v>
      </c>
      <c r="F586" t="s">
        <v>3450</v>
      </c>
      <c r="G586" t="s">
        <v>147</v>
      </c>
      <c r="H586" t="s">
        <v>148</v>
      </c>
      <c r="I586" t="s">
        <v>94</v>
      </c>
      <c r="J586" s="28">
        <v>781778</v>
      </c>
      <c r="K586" t="s">
        <v>313</v>
      </c>
      <c r="L586" t="s">
        <v>3451</v>
      </c>
      <c r="M586" t="s">
        <v>1294</v>
      </c>
      <c r="N586" t="s">
        <v>3452</v>
      </c>
      <c r="O586" t="s">
        <v>3453</v>
      </c>
      <c r="P586" t="s">
        <v>3045</v>
      </c>
      <c r="Q586" t="s">
        <v>504</v>
      </c>
      <c r="R586" t="s">
        <v>3454</v>
      </c>
      <c r="S586" s="20" t="s">
        <v>103</v>
      </c>
    </row>
    <row r="587" spans="1:19">
      <c r="A587" s="8">
        <v>2038770</v>
      </c>
      <c r="B587" s="17">
        <v>45643</v>
      </c>
      <c r="C587" t="s">
        <v>3341</v>
      </c>
      <c r="D587" t="s">
        <v>2482</v>
      </c>
      <c r="E587" t="s">
        <v>2483</v>
      </c>
      <c r="F587" t="s">
        <v>3455</v>
      </c>
      <c r="G587" t="s">
        <v>106</v>
      </c>
      <c r="H587" t="s">
        <v>107</v>
      </c>
      <c r="I587" t="s">
        <v>94</v>
      </c>
      <c r="J587" s="28">
        <v>1020869.5</v>
      </c>
      <c r="K587" t="s">
        <v>313</v>
      </c>
      <c r="L587" t="s">
        <v>1422</v>
      </c>
      <c r="M587" t="s">
        <v>3456</v>
      </c>
      <c r="N587" t="s">
        <v>459</v>
      </c>
      <c r="O587" t="s">
        <v>423</v>
      </c>
      <c r="P587" t="s">
        <v>3457</v>
      </c>
      <c r="Q587" t="s">
        <v>426</v>
      </c>
      <c r="R587" t="s">
        <v>3458</v>
      </c>
      <c r="S587" s="20" t="s">
        <v>103</v>
      </c>
    </row>
    <row r="588" spans="1:19">
      <c r="A588" s="8">
        <v>2038782</v>
      </c>
      <c r="B588" s="17">
        <v>45643</v>
      </c>
      <c r="C588" t="s">
        <v>3459</v>
      </c>
      <c r="D588" t="s">
        <v>2482</v>
      </c>
      <c r="E588" t="s">
        <v>2483</v>
      </c>
      <c r="F588" t="s">
        <v>3460</v>
      </c>
      <c r="G588" t="s">
        <v>177</v>
      </c>
      <c r="H588" t="s">
        <v>178</v>
      </c>
      <c r="I588" t="s">
        <v>94</v>
      </c>
      <c r="J588" s="28">
        <v>466296</v>
      </c>
      <c r="K588" t="s">
        <v>313</v>
      </c>
      <c r="L588" t="s">
        <v>3461</v>
      </c>
      <c r="M588" t="s">
        <v>887</v>
      </c>
      <c r="N588" t="s">
        <v>3088</v>
      </c>
      <c r="O588" t="s">
        <v>3462</v>
      </c>
      <c r="P588" t="s">
        <v>3463</v>
      </c>
      <c r="Q588" t="s">
        <v>495</v>
      </c>
      <c r="R588" t="s">
        <v>3464</v>
      </c>
      <c r="S588" s="20" t="s">
        <v>103</v>
      </c>
    </row>
    <row r="589" spans="1:19">
      <c r="A589" s="8">
        <v>2038792</v>
      </c>
      <c r="B589" s="17">
        <v>45643</v>
      </c>
      <c r="C589" t="s">
        <v>3465</v>
      </c>
      <c r="D589" t="s">
        <v>2482</v>
      </c>
      <c r="E589" t="s">
        <v>2483</v>
      </c>
      <c r="F589" t="s">
        <v>3466</v>
      </c>
      <c r="G589" t="s">
        <v>411</v>
      </c>
      <c r="H589" t="s">
        <v>158</v>
      </c>
      <c r="I589" t="s">
        <v>94</v>
      </c>
      <c r="J589" s="28">
        <v>1052410</v>
      </c>
      <c r="K589" t="s">
        <v>313</v>
      </c>
      <c r="L589" t="s">
        <v>3467</v>
      </c>
      <c r="M589" t="s">
        <v>3468</v>
      </c>
      <c r="N589" t="s">
        <v>461</v>
      </c>
      <c r="O589" t="s">
        <v>3469</v>
      </c>
      <c r="P589" t="s">
        <v>453</v>
      </c>
      <c r="Q589" t="s">
        <v>935</v>
      </c>
      <c r="R589" t="s">
        <v>3470</v>
      </c>
      <c r="S589" s="20" t="s">
        <v>103</v>
      </c>
    </row>
    <row r="590" spans="1:19">
      <c r="A590" s="8">
        <v>2038804</v>
      </c>
      <c r="B590" s="17">
        <v>45643</v>
      </c>
      <c r="C590" t="s">
        <v>3471</v>
      </c>
      <c r="D590" t="s">
        <v>2482</v>
      </c>
      <c r="E590" t="s">
        <v>2483</v>
      </c>
      <c r="F590" t="s">
        <v>3472</v>
      </c>
      <c r="G590" t="s">
        <v>147</v>
      </c>
      <c r="H590" t="s">
        <v>148</v>
      </c>
      <c r="I590" t="s">
        <v>94</v>
      </c>
      <c r="J590" s="28">
        <v>1603928.4</v>
      </c>
      <c r="K590" t="s">
        <v>313</v>
      </c>
      <c r="L590" t="s">
        <v>3473</v>
      </c>
      <c r="M590" t="s">
        <v>649</v>
      </c>
      <c r="N590" t="s">
        <v>1187</v>
      </c>
      <c r="O590" t="s">
        <v>3474</v>
      </c>
      <c r="P590" t="s">
        <v>650</v>
      </c>
      <c r="Q590" t="s">
        <v>1158</v>
      </c>
      <c r="R590" t="s">
        <v>3475</v>
      </c>
      <c r="S590" s="20" t="s">
        <v>103</v>
      </c>
    </row>
    <row r="591" spans="1:19">
      <c r="A591" s="8">
        <v>2038828</v>
      </c>
      <c r="B591" s="17">
        <v>45643</v>
      </c>
      <c r="C591" t="s">
        <v>3476</v>
      </c>
      <c r="D591" t="s">
        <v>2482</v>
      </c>
      <c r="E591" t="s">
        <v>2483</v>
      </c>
      <c r="F591" t="s">
        <v>3477</v>
      </c>
      <c r="G591" t="s">
        <v>1173</v>
      </c>
      <c r="H591" t="s">
        <v>93</v>
      </c>
      <c r="I591" t="s">
        <v>94</v>
      </c>
      <c r="J591" s="28">
        <v>914128.1</v>
      </c>
      <c r="K591" t="s">
        <v>313</v>
      </c>
      <c r="L591" t="s">
        <v>3478</v>
      </c>
      <c r="M591" t="s">
        <v>3479</v>
      </c>
      <c r="N591" t="s">
        <v>2778</v>
      </c>
      <c r="O591" t="s">
        <v>2780</v>
      </c>
      <c r="P591" t="s">
        <v>3480</v>
      </c>
      <c r="Q591" t="s">
        <v>2673</v>
      </c>
      <c r="R591" t="s">
        <v>3481</v>
      </c>
      <c r="S591" s="20" t="s">
        <v>103</v>
      </c>
    </row>
    <row r="592" spans="1:19">
      <c r="A592" s="8">
        <v>2038832</v>
      </c>
      <c r="B592" s="17">
        <v>45643</v>
      </c>
      <c r="C592" t="s">
        <v>3482</v>
      </c>
      <c r="D592" t="s">
        <v>2482</v>
      </c>
      <c r="E592" t="s">
        <v>2483</v>
      </c>
      <c r="F592" t="s">
        <v>3483</v>
      </c>
      <c r="G592" t="s">
        <v>358</v>
      </c>
      <c r="H592" t="s">
        <v>148</v>
      </c>
      <c r="I592" t="s">
        <v>94</v>
      </c>
      <c r="J592" s="28">
        <v>761727.2</v>
      </c>
      <c r="K592" t="s">
        <v>179</v>
      </c>
      <c r="L592" t="s">
        <v>3484</v>
      </c>
      <c r="M592" t="s">
        <v>869</v>
      </c>
      <c r="N592" t="s">
        <v>913</v>
      </c>
      <c r="O592" t="s">
        <v>568</v>
      </c>
      <c r="P592" t="s">
        <v>1804</v>
      </c>
      <c r="Q592" t="s">
        <v>1132</v>
      </c>
      <c r="R592" t="s">
        <v>3485</v>
      </c>
      <c r="S592" s="20" t="s">
        <v>103</v>
      </c>
    </row>
    <row r="593" spans="1:19">
      <c r="A593" s="8">
        <v>2038843</v>
      </c>
      <c r="B593" s="17">
        <v>45643</v>
      </c>
      <c r="C593" t="s">
        <v>3486</v>
      </c>
      <c r="D593" t="s">
        <v>2482</v>
      </c>
      <c r="E593" t="s">
        <v>2483</v>
      </c>
      <c r="F593" t="s">
        <v>3487</v>
      </c>
      <c r="G593" t="s">
        <v>92</v>
      </c>
      <c r="H593" t="s">
        <v>93</v>
      </c>
      <c r="I593" t="s">
        <v>94</v>
      </c>
      <c r="J593" s="28">
        <v>877530.6</v>
      </c>
      <c r="K593" t="s">
        <v>313</v>
      </c>
      <c r="L593" t="s">
        <v>3488</v>
      </c>
      <c r="M593" t="s">
        <v>3489</v>
      </c>
      <c r="N593" t="s">
        <v>3490</v>
      </c>
      <c r="O593" t="s">
        <v>3491</v>
      </c>
      <c r="P593" t="s">
        <v>3492</v>
      </c>
      <c r="Q593" t="s">
        <v>3493</v>
      </c>
      <c r="R593" t="s">
        <v>3494</v>
      </c>
      <c r="S593" s="20" t="s">
        <v>103</v>
      </c>
    </row>
    <row r="594" spans="1:19">
      <c r="A594" s="8">
        <v>2038844</v>
      </c>
      <c r="B594" s="17">
        <v>45643</v>
      </c>
      <c r="C594" t="s">
        <v>3495</v>
      </c>
      <c r="D594" t="s">
        <v>2482</v>
      </c>
      <c r="E594" t="s">
        <v>2483</v>
      </c>
      <c r="F594" t="s">
        <v>3496</v>
      </c>
      <c r="G594" t="s">
        <v>119</v>
      </c>
      <c r="H594" t="s">
        <v>107</v>
      </c>
      <c r="I594" t="s">
        <v>94</v>
      </c>
      <c r="J594" s="28">
        <v>876190</v>
      </c>
      <c r="K594" t="s">
        <v>313</v>
      </c>
      <c r="L594" t="s">
        <v>3497</v>
      </c>
      <c r="M594" t="s">
        <v>381</v>
      </c>
      <c r="N594" t="s">
        <v>388</v>
      </c>
      <c r="O594" t="s">
        <v>1426</v>
      </c>
      <c r="P594" t="s">
        <v>751</v>
      </c>
      <c r="Q594" t="s">
        <v>960</v>
      </c>
      <c r="R594" t="s">
        <v>3498</v>
      </c>
      <c r="S594" s="20" t="s">
        <v>103</v>
      </c>
    </row>
    <row r="595" spans="1:19">
      <c r="A595" s="8">
        <v>2038862</v>
      </c>
      <c r="B595" s="17">
        <v>45643</v>
      </c>
      <c r="C595" t="s">
        <v>3499</v>
      </c>
      <c r="D595" t="s">
        <v>2482</v>
      </c>
      <c r="E595" t="s">
        <v>2483</v>
      </c>
      <c r="F595" t="s">
        <v>3500</v>
      </c>
      <c r="G595" t="s">
        <v>106</v>
      </c>
      <c r="H595" t="s">
        <v>107</v>
      </c>
      <c r="I595" t="s">
        <v>94</v>
      </c>
      <c r="J595" s="28">
        <v>857585</v>
      </c>
      <c r="K595" t="s">
        <v>313</v>
      </c>
      <c r="L595" t="s">
        <v>3501</v>
      </c>
      <c r="M595" t="s">
        <v>950</v>
      </c>
      <c r="N595" t="s">
        <v>316</v>
      </c>
      <c r="O595" t="s">
        <v>3502</v>
      </c>
      <c r="P595" t="s">
        <v>2837</v>
      </c>
      <c r="Q595" t="s">
        <v>553</v>
      </c>
      <c r="R595" t="s">
        <v>3503</v>
      </c>
      <c r="S595" s="20" t="s">
        <v>103</v>
      </c>
    </row>
    <row r="596" spans="1:19">
      <c r="A596" s="8">
        <v>2038866</v>
      </c>
      <c r="B596" s="17">
        <v>45643</v>
      </c>
      <c r="C596" t="s">
        <v>3504</v>
      </c>
      <c r="D596" t="s">
        <v>2482</v>
      </c>
      <c r="E596" t="s">
        <v>2483</v>
      </c>
      <c r="F596" t="s">
        <v>3505</v>
      </c>
      <c r="G596" t="s">
        <v>633</v>
      </c>
      <c r="H596" t="s">
        <v>107</v>
      </c>
      <c r="I596" t="s">
        <v>94</v>
      </c>
      <c r="J596" s="28">
        <v>699360.8</v>
      </c>
      <c r="K596" t="s">
        <v>209</v>
      </c>
      <c r="L596" t="s">
        <v>3506</v>
      </c>
      <c r="M596" t="s">
        <v>942</v>
      </c>
      <c r="N596" t="s">
        <v>319</v>
      </c>
      <c r="O596" t="s">
        <v>567</v>
      </c>
      <c r="P596" t="s">
        <v>261</v>
      </c>
      <c r="Q596" t="s">
        <v>793</v>
      </c>
      <c r="R596" t="s">
        <v>3507</v>
      </c>
      <c r="S596" s="20" t="s">
        <v>103</v>
      </c>
    </row>
    <row r="597" spans="1:19">
      <c r="A597" s="8">
        <v>2038877</v>
      </c>
      <c r="B597" s="17">
        <v>45643</v>
      </c>
      <c r="C597" t="s">
        <v>3508</v>
      </c>
      <c r="D597" t="s">
        <v>2482</v>
      </c>
      <c r="E597" t="s">
        <v>2483</v>
      </c>
      <c r="F597" t="s">
        <v>3509</v>
      </c>
      <c r="G597" t="s">
        <v>188</v>
      </c>
      <c r="H597" t="s">
        <v>148</v>
      </c>
      <c r="I597" t="s">
        <v>94</v>
      </c>
      <c r="J597" s="28">
        <v>1186360.9099999999</v>
      </c>
      <c r="K597" t="s">
        <v>313</v>
      </c>
      <c r="L597" t="s">
        <v>3510</v>
      </c>
      <c r="M597" t="s">
        <v>3511</v>
      </c>
      <c r="N597" t="s">
        <v>1476</v>
      </c>
      <c r="O597" t="s">
        <v>3512</v>
      </c>
      <c r="P597" t="s">
        <v>773</v>
      </c>
      <c r="Q597" t="s">
        <v>3513</v>
      </c>
      <c r="R597" t="s">
        <v>3514</v>
      </c>
      <c r="S597" s="20" t="s">
        <v>103</v>
      </c>
    </row>
    <row r="598" spans="1:19">
      <c r="A598" s="8">
        <v>2038882</v>
      </c>
      <c r="B598" s="17">
        <v>45643</v>
      </c>
      <c r="C598" t="s">
        <v>3515</v>
      </c>
      <c r="D598" t="s">
        <v>2482</v>
      </c>
      <c r="E598" t="s">
        <v>2483</v>
      </c>
      <c r="F598" t="s">
        <v>3516</v>
      </c>
      <c r="G598" t="s">
        <v>197</v>
      </c>
      <c r="H598" t="s">
        <v>158</v>
      </c>
      <c r="I598" t="s">
        <v>94</v>
      </c>
      <c r="J598" s="28">
        <v>1166928</v>
      </c>
      <c r="K598" t="s">
        <v>313</v>
      </c>
      <c r="L598" t="s">
        <v>3517</v>
      </c>
      <c r="M598" t="s">
        <v>2893</v>
      </c>
      <c r="N598" t="s">
        <v>2252</v>
      </c>
      <c r="O598" t="s">
        <v>3518</v>
      </c>
      <c r="P598" t="s">
        <v>1387</v>
      </c>
      <c r="Q598" t="s">
        <v>2663</v>
      </c>
      <c r="R598" t="s">
        <v>3519</v>
      </c>
      <c r="S598" s="20" t="s">
        <v>103</v>
      </c>
    </row>
    <row r="599" spans="1:19">
      <c r="A599" s="8">
        <v>2038884</v>
      </c>
      <c r="B599" s="17">
        <v>45643</v>
      </c>
      <c r="C599" t="s">
        <v>3520</v>
      </c>
      <c r="D599" t="s">
        <v>2482</v>
      </c>
      <c r="E599" t="s">
        <v>2483</v>
      </c>
      <c r="F599" t="s">
        <v>3521</v>
      </c>
      <c r="G599" t="s">
        <v>119</v>
      </c>
      <c r="H599" t="s">
        <v>107</v>
      </c>
      <c r="I599" t="s">
        <v>94</v>
      </c>
      <c r="J599" s="28">
        <v>779695.5</v>
      </c>
      <c r="K599" t="s">
        <v>313</v>
      </c>
      <c r="L599" t="s">
        <v>3522</v>
      </c>
      <c r="M599" t="s">
        <v>926</v>
      </c>
      <c r="N599" t="s">
        <v>3523</v>
      </c>
      <c r="O599" t="s">
        <v>3524</v>
      </c>
      <c r="P599" t="s">
        <v>3055</v>
      </c>
      <c r="Q599" t="s">
        <v>3525</v>
      </c>
      <c r="R599" t="s">
        <v>3526</v>
      </c>
      <c r="S599" s="20" t="s">
        <v>103</v>
      </c>
    </row>
    <row r="600" spans="1:19">
      <c r="A600" s="8">
        <v>2038886</v>
      </c>
      <c r="B600" s="17">
        <v>45643</v>
      </c>
      <c r="C600" t="s">
        <v>3527</v>
      </c>
      <c r="D600" t="s">
        <v>2482</v>
      </c>
      <c r="E600" t="s">
        <v>2483</v>
      </c>
      <c r="F600" t="s">
        <v>3528</v>
      </c>
      <c r="G600" t="s">
        <v>106</v>
      </c>
      <c r="H600" t="s">
        <v>107</v>
      </c>
      <c r="I600" t="s">
        <v>94</v>
      </c>
      <c r="J600" s="28">
        <v>1645318</v>
      </c>
      <c r="K600" t="s">
        <v>313</v>
      </c>
      <c r="L600" t="s">
        <v>3529</v>
      </c>
      <c r="M600" t="s">
        <v>3530</v>
      </c>
      <c r="N600" t="s">
        <v>2560</v>
      </c>
      <c r="O600" t="s">
        <v>1730</v>
      </c>
      <c r="P600" t="s">
        <v>426</v>
      </c>
      <c r="Q600" t="s">
        <v>3489</v>
      </c>
      <c r="R600" t="s">
        <v>3531</v>
      </c>
      <c r="S600" s="20" t="s">
        <v>103</v>
      </c>
    </row>
    <row r="601" spans="1:19">
      <c r="A601" s="8">
        <v>2038892</v>
      </c>
      <c r="B601" s="17">
        <v>45643</v>
      </c>
      <c r="C601" t="s">
        <v>3532</v>
      </c>
      <c r="D601" t="s">
        <v>2482</v>
      </c>
      <c r="E601" t="s">
        <v>2483</v>
      </c>
      <c r="F601" t="s">
        <v>3533</v>
      </c>
      <c r="G601" t="s">
        <v>119</v>
      </c>
      <c r="H601" t="s">
        <v>107</v>
      </c>
      <c r="I601" t="s">
        <v>94</v>
      </c>
      <c r="J601" s="28">
        <v>1231230.2</v>
      </c>
      <c r="K601" t="s">
        <v>313</v>
      </c>
      <c r="L601" t="s">
        <v>1670</v>
      </c>
      <c r="M601" t="s">
        <v>1368</v>
      </c>
      <c r="N601" t="s">
        <v>1410</v>
      </c>
      <c r="O601" t="s">
        <v>3534</v>
      </c>
      <c r="P601" t="s">
        <v>3535</v>
      </c>
      <c r="Q601" t="s">
        <v>3536</v>
      </c>
      <c r="R601" t="s">
        <v>3537</v>
      </c>
      <c r="S601" s="20" t="s">
        <v>103</v>
      </c>
    </row>
    <row r="602" spans="1:19">
      <c r="A602" s="8">
        <v>2038899</v>
      </c>
      <c r="B602" s="17">
        <v>45643</v>
      </c>
      <c r="C602" t="s">
        <v>3538</v>
      </c>
      <c r="D602" t="s">
        <v>2482</v>
      </c>
      <c r="E602" t="s">
        <v>2483</v>
      </c>
      <c r="F602" t="s">
        <v>3539</v>
      </c>
      <c r="G602" t="s">
        <v>92</v>
      </c>
      <c r="H602" t="s">
        <v>93</v>
      </c>
      <c r="I602" t="s">
        <v>94</v>
      </c>
      <c r="J602" s="28">
        <v>886535.25</v>
      </c>
      <c r="K602" t="s">
        <v>313</v>
      </c>
      <c r="L602" t="s">
        <v>3540</v>
      </c>
      <c r="M602" t="s">
        <v>3541</v>
      </c>
      <c r="N602" t="s">
        <v>1038</v>
      </c>
      <c r="O602" t="s">
        <v>1476</v>
      </c>
      <c r="P602" t="s">
        <v>3250</v>
      </c>
      <c r="Q602" t="s">
        <v>1268</v>
      </c>
      <c r="R602" t="s">
        <v>3542</v>
      </c>
      <c r="S602" s="20" t="s">
        <v>103</v>
      </c>
    </row>
    <row r="603" spans="1:19">
      <c r="A603" s="8">
        <v>2038906</v>
      </c>
      <c r="B603" s="17">
        <v>45643</v>
      </c>
      <c r="C603" t="s">
        <v>3543</v>
      </c>
      <c r="D603" t="s">
        <v>2482</v>
      </c>
      <c r="E603" t="s">
        <v>2483</v>
      </c>
      <c r="F603" t="s">
        <v>3544</v>
      </c>
      <c r="G603" t="s">
        <v>106</v>
      </c>
      <c r="H603" t="s">
        <v>107</v>
      </c>
      <c r="I603" t="s">
        <v>94</v>
      </c>
      <c r="J603" s="28">
        <v>2488624.0299999998</v>
      </c>
      <c r="K603" t="s">
        <v>313</v>
      </c>
      <c r="L603" t="s">
        <v>3545</v>
      </c>
      <c r="M603" t="s">
        <v>2674</v>
      </c>
      <c r="N603" t="s">
        <v>3546</v>
      </c>
      <c r="O603" t="s">
        <v>2505</v>
      </c>
      <c r="P603" t="s">
        <v>2438</v>
      </c>
      <c r="Q603" t="s">
        <v>3547</v>
      </c>
      <c r="R603" t="s">
        <v>3548</v>
      </c>
      <c r="S603" s="20" t="s">
        <v>103</v>
      </c>
    </row>
    <row r="604" spans="1:19">
      <c r="A604" s="8">
        <v>2038930</v>
      </c>
      <c r="B604" s="17">
        <v>45643</v>
      </c>
      <c r="C604" t="s">
        <v>3549</v>
      </c>
      <c r="D604" t="s">
        <v>2482</v>
      </c>
      <c r="E604" t="s">
        <v>2483</v>
      </c>
      <c r="F604" t="s">
        <v>3550</v>
      </c>
      <c r="G604" t="s">
        <v>1173</v>
      </c>
      <c r="H604" t="s">
        <v>93</v>
      </c>
      <c r="I604" t="s">
        <v>94</v>
      </c>
      <c r="J604" s="28">
        <v>988421.6</v>
      </c>
      <c r="K604" t="s">
        <v>179</v>
      </c>
      <c r="L604" t="s">
        <v>3551</v>
      </c>
      <c r="M604" t="s">
        <v>2546</v>
      </c>
      <c r="N604" t="s">
        <v>3552</v>
      </c>
      <c r="O604" t="s">
        <v>3553</v>
      </c>
      <c r="P604" t="s">
        <v>3554</v>
      </c>
      <c r="Q604" t="s">
        <v>1774</v>
      </c>
      <c r="R604" t="s">
        <v>3555</v>
      </c>
      <c r="S604" s="20" t="s">
        <v>103</v>
      </c>
    </row>
    <row r="605" spans="1:19">
      <c r="A605" s="8">
        <v>2038959</v>
      </c>
      <c r="B605" s="17">
        <v>45643</v>
      </c>
      <c r="C605" t="s">
        <v>3556</v>
      </c>
      <c r="D605" t="s">
        <v>2482</v>
      </c>
      <c r="E605" t="s">
        <v>2483</v>
      </c>
      <c r="F605" t="s">
        <v>3557</v>
      </c>
      <c r="G605" t="s">
        <v>411</v>
      </c>
      <c r="H605" t="s">
        <v>158</v>
      </c>
      <c r="I605" t="s">
        <v>94</v>
      </c>
      <c r="J605" s="28">
        <v>1161539.7</v>
      </c>
      <c r="K605" t="s">
        <v>313</v>
      </c>
      <c r="L605" t="s">
        <v>3558</v>
      </c>
      <c r="M605" t="s">
        <v>2886</v>
      </c>
      <c r="N605" t="s">
        <v>3559</v>
      </c>
      <c r="O605" t="s">
        <v>2686</v>
      </c>
      <c r="P605" t="s">
        <v>933</v>
      </c>
      <c r="Q605" t="s">
        <v>453</v>
      </c>
      <c r="R605" t="s">
        <v>3560</v>
      </c>
      <c r="S605" s="20" t="s">
        <v>103</v>
      </c>
    </row>
    <row r="606" spans="1:19">
      <c r="A606" s="8">
        <v>2038967</v>
      </c>
      <c r="B606" s="17">
        <v>45643</v>
      </c>
      <c r="C606" t="s">
        <v>3561</v>
      </c>
      <c r="D606" t="s">
        <v>2482</v>
      </c>
      <c r="E606" t="s">
        <v>2483</v>
      </c>
      <c r="F606" t="s">
        <v>3562</v>
      </c>
      <c r="G606" t="s">
        <v>119</v>
      </c>
      <c r="H606" t="s">
        <v>107</v>
      </c>
      <c r="I606" t="s">
        <v>94</v>
      </c>
      <c r="J606" s="28">
        <v>1315962</v>
      </c>
      <c r="K606" t="s">
        <v>313</v>
      </c>
      <c r="L606" t="s">
        <v>3563</v>
      </c>
      <c r="M606" t="s">
        <v>2893</v>
      </c>
      <c r="N606" t="s">
        <v>935</v>
      </c>
      <c r="O606" t="s">
        <v>2473</v>
      </c>
      <c r="P606" t="s">
        <v>1305</v>
      </c>
      <c r="Q606" t="s">
        <v>3564</v>
      </c>
      <c r="R606" t="s">
        <v>3565</v>
      </c>
      <c r="S606" s="20" t="s">
        <v>103</v>
      </c>
    </row>
    <row r="607" spans="1:19">
      <c r="A607" s="8">
        <v>2038988</v>
      </c>
      <c r="B607" s="17">
        <v>45643</v>
      </c>
      <c r="C607" t="s">
        <v>3566</v>
      </c>
      <c r="D607" t="s">
        <v>2482</v>
      </c>
      <c r="E607" t="s">
        <v>2483</v>
      </c>
      <c r="F607" t="s">
        <v>3567</v>
      </c>
      <c r="G607" t="s">
        <v>411</v>
      </c>
      <c r="H607" t="s">
        <v>158</v>
      </c>
      <c r="I607" t="s">
        <v>94</v>
      </c>
      <c r="J607" s="28">
        <v>1978271.4</v>
      </c>
      <c r="K607" t="s">
        <v>179</v>
      </c>
      <c r="L607" t="s">
        <v>3568</v>
      </c>
      <c r="M607" t="s">
        <v>3569</v>
      </c>
      <c r="N607" t="s">
        <v>281</v>
      </c>
      <c r="O607" t="s">
        <v>1147</v>
      </c>
      <c r="P607" t="s">
        <v>792</v>
      </c>
      <c r="Q607" t="s">
        <v>2759</v>
      </c>
      <c r="R607" t="s">
        <v>3570</v>
      </c>
      <c r="S607" s="20" t="s">
        <v>103</v>
      </c>
    </row>
    <row r="608" spans="1:19">
      <c r="A608" s="8">
        <v>2038993</v>
      </c>
      <c r="B608" s="17">
        <v>45643</v>
      </c>
      <c r="C608" t="s">
        <v>3571</v>
      </c>
      <c r="D608" t="s">
        <v>2482</v>
      </c>
      <c r="E608" t="s">
        <v>2483</v>
      </c>
      <c r="F608" t="s">
        <v>3572</v>
      </c>
      <c r="G608" t="s">
        <v>119</v>
      </c>
      <c r="H608" t="s">
        <v>107</v>
      </c>
      <c r="I608" t="s">
        <v>94</v>
      </c>
      <c r="J608" s="28">
        <v>1113195</v>
      </c>
      <c r="K608" t="s">
        <v>313</v>
      </c>
      <c r="L608" t="s">
        <v>3573</v>
      </c>
      <c r="M608" t="s">
        <v>1130</v>
      </c>
      <c r="N608" t="s">
        <v>468</v>
      </c>
      <c r="O608" t="s">
        <v>734</v>
      </c>
      <c r="P608" t="s">
        <v>3574</v>
      </c>
      <c r="Q608" t="s">
        <v>1029</v>
      </c>
      <c r="R608" t="s">
        <v>3575</v>
      </c>
      <c r="S608" s="20" t="s">
        <v>103</v>
      </c>
    </row>
    <row r="609" spans="1:19">
      <c r="A609" s="8">
        <v>2039033</v>
      </c>
      <c r="B609" s="17">
        <v>45643</v>
      </c>
      <c r="C609" t="s">
        <v>3576</v>
      </c>
      <c r="D609" t="s">
        <v>2482</v>
      </c>
      <c r="E609" t="s">
        <v>2483</v>
      </c>
      <c r="F609" t="s">
        <v>3577</v>
      </c>
      <c r="G609" t="s">
        <v>119</v>
      </c>
      <c r="H609" t="s">
        <v>107</v>
      </c>
      <c r="I609" t="s">
        <v>94</v>
      </c>
      <c r="J609" s="28">
        <v>1047556.8</v>
      </c>
      <c r="K609" t="s">
        <v>209</v>
      </c>
      <c r="L609" t="s">
        <v>882</v>
      </c>
      <c r="M609" t="s">
        <v>1926</v>
      </c>
      <c r="N609" t="s">
        <v>825</v>
      </c>
      <c r="O609" t="s">
        <v>3578</v>
      </c>
      <c r="P609" t="s">
        <v>453</v>
      </c>
      <c r="Q609" t="s">
        <v>132</v>
      </c>
      <c r="R609" t="s">
        <v>3579</v>
      </c>
      <c r="S609" s="20" t="s">
        <v>103</v>
      </c>
    </row>
    <row r="610" spans="1:19">
      <c r="A610" s="8">
        <v>2039039</v>
      </c>
      <c r="B610" s="17">
        <v>45643</v>
      </c>
      <c r="C610" t="s">
        <v>3580</v>
      </c>
      <c r="D610" t="s">
        <v>2482</v>
      </c>
      <c r="E610" t="s">
        <v>2483</v>
      </c>
      <c r="F610" t="s">
        <v>3581</v>
      </c>
      <c r="G610" t="s">
        <v>197</v>
      </c>
      <c r="H610" t="s">
        <v>158</v>
      </c>
      <c r="I610" t="s">
        <v>94</v>
      </c>
      <c r="J610" s="28">
        <v>1378364.8</v>
      </c>
      <c r="K610" t="s">
        <v>179</v>
      </c>
      <c r="L610" t="s">
        <v>3582</v>
      </c>
      <c r="M610" t="s">
        <v>272</v>
      </c>
      <c r="N610" t="s">
        <v>3583</v>
      </c>
      <c r="O610" t="s">
        <v>693</v>
      </c>
      <c r="P610" t="s">
        <v>854</v>
      </c>
      <c r="Q610" t="s">
        <v>1314</v>
      </c>
      <c r="R610" t="s">
        <v>3584</v>
      </c>
      <c r="S610" s="20" t="s">
        <v>103</v>
      </c>
    </row>
    <row r="611" spans="1:19">
      <c r="A611" s="8">
        <v>2039061</v>
      </c>
      <c r="B611" s="17">
        <v>45643</v>
      </c>
      <c r="C611" t="s">
        <v>3585</v>
      </c>
      <c r="D611" t="s">
        <v>2482</v>
      </c>
      <c r="E611" t="s">
        <v>2483</v>
      </c>
      <c r="F611" t="s">
        <v>3586</v>
      </c>
      <c r="G611" t="s">
        <v>411</v>
      </c>
      <c r="H611" t="s">
        <v>158</v>
      </c>
      <c r="I611" t="s">
        <v>94</v>
      </c>
      <c r="J611" s="28">
        <v>1414094.5</v>
      </c>
      <c r="K611" t="s">
        <v>313</v>
      </c>
      <c r="L611" t="s">
        <v>3587</v>
      </c>
      <c r="M611" t="s">
        <v>3588</v>
      </c>
      <c r="N611" t="s">
        <v>3589</v>
      </c>
      <c r="O611" t="s">
        <v>3590</v>
      </c>
      <c r="P611" t="s">
        <v>2924</v>
      </c>
      <c r="Q611" t="s">
        <v>1028</v>
      </c>
      <c r="R611" t="s">
        <v>3591</v>
      </c>
      <c r="S611" s="20" t="s">
        <v>103</v>
      </c>
    </row>
    <row r="612" spans="1:19">
      <c r="A612" s="8">
        <v>2039096</v>
      </c>
      <c r="B612" s="17">
        <v>45643</v>
      </c>
      <c r="C612" t="s">
        <v>3592</v>
      </c>
      <c r="D612" t="s">
        <v>2482</v>
      </c>
      <c r="E612" t="s">
        <v>2483</v>
      </c>
      <c r="F612" t="s">
        <v>3593</v>
      </c>
      <c r="G612" t="s">
        <v>119</v>
      </c>
      <c r="H612" t="s">
        <v>107</v>
      </c>
      <c r="I612" t="s">
        <v>94</v>
      </c>
      <c r="J612" s="28">
        <v>1119788.6000000001</v>
      </c>
      <c r="K612" t="s">
        <v>313</v>
      </c>
      <c r="L612" t="s">
        <v>3594</v>
      </c>
      <c r="M612" t="s">
        <v>3302</v>
      </c>
      <c r="N612" t="s">
        <v>2574</v>
      </c>
      <c r="O612" t="s">
        <v>3595</v>
      </c>
      <c r="P612" t="s">
        <v>3596</v>
      </c>
      <c r="Q612" t="s">
        <v>3597</v>
      </c>
      <c r="R612" t="s">
        <v>3598</v>
      </c>
      <c r="S612" s="20" t="s">
        <v>103</v>
      </c>
    </row>
    <row r="613" spans="1:19">
      <c r="A613" s="8">
        <v>2039129</v>
      </c>
      <c r="B613" s="17">
        <v>45643</v>
      </c>
      <c r="C613" t="s">
        <v>2073</v>
      </c>
      <c r="D613" t="s">
        <v>2482</v>
      </c>
      <c r="E613" t="s">
        <v>2483</v>
      </c>
      <c r="F613" t="s">
        <v>3599</v>
      </c>
      <c r="G613" t="s">
        <v>106</v>
      </c>
      <c r="H613" t="s">
        <v>107</v>
      </c>
      <c r="I613" t="s">
        <v>94</v>
      </c>
      <c r="J613" s="28">
        <v>1298648</v>
      </c>
      <c r="K613" t="s">
        <v>313</v>
      </c>
      <c r="L613" t="s">
        <v>2399</v>
      </c>
      <c r="M613" t="s">
        <v>2837</v>
      </c>
      <c r="N613" t="s">
        <v>958</v>
      </c>
      <c r="O613" t="s">
        <v>443</v>
      </c>
      <c r="P613" t="s">
        <v>2830</v>
      </c>
      <c r="Q613" t="s">
        <v>611</v>
      </c>
      <c r="R613" t="s">
        <v>3600</v>
      </c>
      <c r="S613" s="20" t="s">
        <v>103</v>
      </c>
    </row>
    <row r="614" spans="1:19">
      <c r="A614" s="8">
        <v>2039156</v>
      </c>
      <c r="B614" s="17">
        <v>45643</v>
      </c>
      <c r="C614" t="s">
        <v>3601</v>
      </c>
      <c r="D614" t="s">
        <v>2482</v>
      </c>
      <c r="E614" t="s">
        <v>2483</v>
      </c>
      <c r="F614" t="s">
        <v>3602</v>
      </c>
      <c r="G614" t="s">
        <v>2381</v>
      </c>
      <c r="H614" t="s">
        <v>107</v>
      </c>
      <c r="I614" t="s">
        <v>94</v>
      </c>
      <c r="J614" s="28">
        <v>877704</v>
      </c>
      <c r="K614" t="s">
        <v>313</v>
      </c>
      <c r="L614" t="s">
        <v>2855</v>
      </c>
      <c r="M614" t="s">
        <v>2855</v>
      </c>
      <c r="N614" t="s">
        <v>272</v>
      </c>
      <c r="O614" t="s">
        <v>406</v>
      </c>
      <c r="P614" t="s">
        <v>706</v>
      </c>
      <c r="Q614" t="s">
        <v>3603</v>
      </c>
      <c r="R614" t="s">
        <v>3604</v>
      </c>
      <c r="S614" s="20" t="s">
        <v>103</v>
      </c>
    </row>
    <row r="615" spans="1:19">
      <c r="A615" s="8">
        <v>2039176</v>
      </c>
      <c r="B615" s="17">
        <v>45643</v>
      </c>
      <c r="C615" t="s">
        <v>3605</v>
      </c>
      <c r="D615" t="s">
        <v>2482</v>
      </c>
      <c r="E615" t="s">
        <v>2483</v>
      </c>
      <c r="F615" t="s">
        <v>3606</v>
      </c>
      <c r="G615" t="s">
        <v>92</v>
      </c>
      <c r="H615" t="s">
        <v>93</v>
      </c>
      <c r="I615" t="s">
        <v>94</v>
      </c>
      <c r="J615" s="28">
        <v>939909</v>
      </c>
      <c r="K615" t="s">
        <v>313</v>
      </c>
      <c r="L615" t="s">
        <v>3607</v>
      </c>
      <c r="M615" t="s">
        <v>612</v>
      </c>
      <c r="N615" t="s">
        <v>887</v>
      </c>
      <c r="O615" t="s">
        <v>1818</v>
      </c>
      <c r="P615" t="s">
        <v>2999</v>
      </c>
      <c r="Q615" t="s">
        <v>316</v>
      </c>
      <c r="R615" t="s">
        <v>3608</v>
      </c>
      <c r="S615" s="20" t="s">
        <v>103</v>
      </c>
    </row>
    <row r="616" spans="1:19">
      <c r="A616" s="8">
        <v>2039198</v>
      </c>
      <c r="B616" s="17">
        <v>45643</v>
      </c>
      <c r="C616" t="s">
        <v>3609</v>
      </c>
      <c r="D616" t="s">
        <v>2482</v>
      </c>
      <c r="E616" t="s">
        <v>2483</v>
      </c>
      <c r="F616" t="s">
        <v>3610</v>
      </c>
      <c r="G616" t="s">
        <v>119</v>
      </c>
      <c r="H616" t="s">
        <v>107</v>
      </c>
      <c r="I616" t="s">
        <v>94</v>
      </c>
      <c r="J616" s="28">
        <v>732523</v>
      </c>
      <c r="K616" t="s">
        <v>313</v>
      </c>
      <c r="L616" t="s">
        <v>3611</v>
      </c>
      <c r="M616" t="s">
        <v>1713</v>
      </c>
      <c r="N616" t="s">
        <v>3612</v>
      </c>
      <c r="O616" t="s">
        <v>1176</v>
      </c>
      <c r="P616" t="s">
        <v>3613</v>
      </c>
      <c r="Q616" t="s">
        <v>3614</v>
      </c>
      <c r="R616" t="s">
        <v>3615</v>
      </c>
      <c r="S616" s="20" t="s">
        <v>103</v>
      </c>
    </row>
    <row r="617" spans="1:19">
      <c r="A617" s="8">
        <v>2039203</v>
      </c>
      <c r="B617" s="17">
        <v>45643</v>
      </c>
      <c r="C617" t="s">
        <v>3616</v>
      </c>
      <c r="D617" t="s">
        <v>2482</v>
      </c>
      <c r="E617" t="s">
        <v>2483</v>
      </c>
      <c r="F617" t="s">
        <v>3617</v>
      </c>
      <c r="G617" t="s">
        <v>119</v>
      </c>
      <c r="H617" t="s">
        <v>107</v>
      </c>
      <c r="I617" t="s">
        <v>94</v>
      </c>
      <c r="J617" s="28">
        <v>704416</v>
      </c>
      <c r="K617" t="s">
        <v>313</v>
      </c>
      <c r="L617" t="s">
        <v>3618</v>
      </c>
      <c r="M617" t="s">
        <v>887</v>
      </c>
      <c r="N617" t="s">
        <v>1263</v>
      </c>
      <c r="O617" t="s">
        <v>1294</v>
      </c>
      <c r="P617" t="s">
        <v>720</v>
      </c>
      <c r="Q617" t="s">
        <v>470</v>
      </c>
      <c r="R617" t="s">
        <v>3619</v>
      </c>
      <c r="S617" s="20" t="s">
        <v>103</v>
      </c>
    </row>
    <row r="618" spans="1:19">
      <c r="A618" s="8">
        <v>2039228</v>
      </c>
      <c r="B618" s="17">
        <v>45643</v>
      </c>
      <c r="C618" t="s">
        <v>3620</v>
      </c>
      <c r="D618" t="s">
        <v>2482</v>
      </c>
      <c r="E618" t="s">
        <v>2483</v>
      </c>
      <c r="F618" t="s">
        <v>3621</v>
      </c>
      <c r="G618" t="s">
        <v>739</v>
      </c>
      <c r="H618" t="s">
        <v>107</v>
      </c>
      <c r="I618" t="s">
        <v>208</v>
      </c>
      <c r="J618" s="28">
        <v>851096.8</v>
      </c>
      <c r="K618" t="s">
        <v>313</v>
      </c>
      <c r="L618" t="s">
        <v>3622</v>
      </c>
      <c r="M618" t="s">
        <v>1158</v>
      </c>
      <c r="N618" t="s">
        <v>514</v>
      </c>
      <c r="O618" t="s">
        <v>3623</v>
      </c>
      <c r="P618" t="s">
        <v>3624</v>
      </c>
      <c r="Q618" t="s">
        <v>1019</v>
      </c>
      <c r="R618" t="s">
        <v>3625</v>
      </c>
      <c r="S618" s="20" t="s">
        <v>103</v>
      </c>
    </row>
    <row r="619" spans="1:19">
      <c r="A619" s="8">
        <v>2039233</v>
      </c>
      <c r="B619" s="17">
        <v>45643</v>
      </c>
      <c r="C619" t="s">
        <v>3626</v>
      </c>
      <c r="D619" t="s">
        <v>2482</v>
      </c>
      <c r="E619" t="s">
        <v>2483</v>
      </c>
      <c r="F619" t="s">
        <v>3627</v>
      </c>
      <c r="G619" t="s">
        <v>167</v>
      </c>
      <c r="H619" t="s">
        <v>168</v>
      </c>
      <c r="I619" t="s">
        <v>94</v>
      </c>
      <c r="J619" s="28">
        <v>1550366.2</v>
      </c>
      <c r="K619" t="s">
        <v>313</v>
      </c>
      <c r="L619" t="s">
        <v>3628</v>
      </c>
      <c r="M619" t="s">
        <v>124</v>
      </c>
      <c r="N619" t="s">
        <v>426</v>
      </c>
      <c r="O619" t="s">
        <v>1687</v>
      </c>
      <c r="P619" t="s">
        <v>1034</v>
      </c>
      <c r="Q619" t="s">
        <v>370</v>
      </c>
      <c r="R619" t="s">
        <v>3629</v>
      </c>
      <c r="S619" s="20" t="s">
        <v>103</v>
      </c>
    </row>
    <row r="620" spans="1:19">
      <c r="A620" s="8">
        <v>2039241</v>
      </c>
      <c r="B620" s="17">
        <v>45643</v>
      </c>
      <c r="C620" t="s">
        <v>3630</v>
      </c>
      <c r="D620" t="s">
        <v>2482</v>
      </c>
      <c r="E620" t="s">
        <v>2483</v>
      </c>
      <c r="F620" t="s">
        <v>3631</v>
      </c>
      <c r="G620" t="s">
        <v>106</v>
      </c>
      <c r="H620" t="s">
        <v>107</v>
      </c>
      <c r="I620" t="s">
        <v>94</v>
      </c>
      <c r="J620" s="28">
        <v>1279542</v>
      </c>
      <c r="K620" t="s">
        <v>313</v>
      </c>
      <c r="L620" t="s">
        <v>3632</v>
      </c>
      <c r="M620" t="s">
        <v>3633</v>
      </c>
      <c r="N620" t="s">
        <v>1387</v>
      </c>
      <c r="O620" t="s">
        <v>2567</v>
      </c>
      <c r="P620" t="s">
        <v>335</v>
      </c>
      <c r="Q620" t="s">
        <v>2400</v>
      </c>
      <c r="R620" t="s">
        <v>3634</v>
      </c>
      <c r="S620" s="20" t="s">
        <v>103</v>
      </c>
    </row>
    <row r="621" spans="1:19">
      <c r="A621" s="8">
        <v>2039264</v>
      </c>
      <c r="B621" s="17">
        <v>45643</v>
      </c>
      <c r="C621" t="s">
        <v>3635</v>
      </c>
      <c r="D621" t="s">
        <v>2482</v>
      </c>
      <c r="E621" t="s">
        <v>2483</v>
      </c>
      <c r="F621" t="s">
        <v>3636</v>
      </c>
      <c r="G621" t="s">
        <v>2377</v>
      </c>
      <c r="H621" t="s">
        <v>93</v>
      </c>
      <c r="I621" t="s">
        <v>94</v>
      </c>
      <c r="J621" s="28">
        <v>921300.4</v>
      </c>
      <c r="K621" t="s">
        <v>313</v>
      </c>
      <c r="L621" t="s">
        <v>3637</v>
      </c>
      <c r="M621" t="s">
        <v>2885</v>
      </c>
      <c r="N621" t="s">
        <v>443</v>
      </c>
      <c r="O621" t="s">
        <v>1987</v>
      </c>
      <c r="P621" t="s">
        <v>1138</v>
      </c>
      <c r="Q621" t="s">
        <v>960</v>
      </c>
      <c r="R621" t="s">
        <v>3638</v>
      </c>
      <c r="S621" s="20" t="s">
        <v>103</v>
      </c>
    </row>
    <row r="622" spans="1:19">
      <c r="A622" s="8">
        <v>2039279</v>
      </c>
      <c r="B622" s="17">
        <v>45643</v>
      </c>
      <c r="C622" t="s">
        <v>3639</v>
      </c>
      <c r="D622" t="s">
        <v>2482</v>
      </c>
      <c r="E622" t="s">
        <v>2483</v>
      </c>
      <c r="F622" t="s">
        <v>3640</v>
      </c>
      <c r="G622" t="s">
        <v>119</v>
      </c>
      <c r="H622" t="s">
        <v>107</v>
      </c>
      <c r="I622" t="s">
        <v>94</v>
      </c>
      <c r="J622" s="28">
        <v>1737932</v>
      </c>
      <c r="K622" t="s">
        <v>313</v>
      </c>
      <c r="L622" t="s">
        <v>3641</v>
      </c>
      <c r="M622" t="s">
        <v>2244</v>
      </c>
      <c r="N622" t="s">
        <v>3642</v>
      </c>
      <c r="O622" t="s">
        <v>958</v>
      </c>
      <c r="P622" t="s">
        <v>3643</v>
      </c>
      <c r="Q622" t="s">
        <v>2829</v>
      </c>
      <c r="R622" t="s">
        <v>3644</v>
      </c>
      <c r="S622" s="20" t="s">
        <v>103</v>
      </c>
    </row>
    <row r="623" spans="1:19">
      <c r="A623" s="8">
        <v>2039298</v>
      </c>
      <c r="B623" s="17">
        <v>45643</v>
      </c>
      <c r="C623" t="s">
        <v>3645</v>
      </c>
      <c r="D623" t="s">
        <v>2482</v>
      </c>
      <c r="E623" t="s">
        <v>2483</v>
      </c>
      <c r="F623" t="s">
        <v>3646</v>
      </c>
      <c r="G623" t="s">
        <v>177</v>
      </c>
      <c r="H623" t="s">
        <v>178</v>
      </c>
      <c r="I623" t="s">
        <v>94</v>
      </c>
      <c r="J623" s="28">
        <v>2517497.34</v>
      </c>
      <c r="K623" t="s">
        <v>313</v>
      </c>
      <c r="L623" t="s">
        <v>3647</v>
      </c>
      <c r="M623" t="s">
        <v>386</v>
      </c>
      <c r="N623" t="s">
        <v>823</v>
      </c>
      <c r="O623" t="s">
        <v>936</v>
      </c>
      <c r="P623" t="s">
        <v>3648</v>
      </c>
      <c r="Q623" t="s">
        <v>3649</v>
      </c>
      <c r="R623" t="s">
        <v>3650</v>
      </c>
      <c r="S623" s="20" t="s">
        <v>103</v>
      </c>
    </row>
    <row r="624" spans="1:19">
      <c r="A624" s="8">
        <v>2039324</v>
      </c>
      <c r="B624" s="17">
        <v>45643</v>
      </c>
      <c r="C624" t="s">
        <v>3651</v>
      </c>
      <c r="D624" t="s">
        <v>2482</v>
      </c>
      <c r="E624" t="s">
        <v>2483</v>
      </c>
      <c r="F624" t="s">
        <v>3652</v>
      </c>
      <c r="G624" t="s">
        <v>119</v>
      </c>
      <c r="H624" t="s">
        <v>107</v>
      </c>
      <c r="I624" t="s">
        <v>94</v>
      </c>
      <c r="J624" s="28">
        <v>895694.4</v>
      </c>
      <c r="K624" t="s">
        <v>313</v>
      </c>
      <c r="L624" t="s">
        <v>3653</v>
      </c>
      <c r="M624" t="s">
        <v>1025</v>
      </c>
      <c r="N624" t="s">
        <v>317</v>
      </c>
      <c r="O624" t="s">
        <v>840</v>
      </c>
      <c r="P624" t="s">
        <v>315</v>
      </c>
      <c r="Q624" t="s">
        <v>467</v>
      </c>
      <c r="R624" t="s">
        <v>3654</v>
      </c>
      <c r="S624" s="20" t="s">
        <v>103</v>
      </c>
    </row>
    <row r="625" spans="1:19">
      <c r="A625" s="8">
        <v>2039353</v>
      </c>
      <c r="B625" s="17">
        <v>45643</v>
      </c>
      <c r="C625" t="s">
        <v>3655</v>
      </c>
      <c r="D625" t="s">
        <v>2482</v>
      </c>
      <c r="E625" t="s">
        <v>2483</v>
      </c>
      <c r="F625" t="s">
        <v>3656</v>
      </c>
      <c r="G625" t="s">
        <v>494</v>
      </c>
      <c r="H625" t="s">
        <v>93</v>
      </c>
      <c r="I625" t="s">
        <v>208</v>
      </c>
      <c r="J625" s="28">
        <v>902871</v>
      </c>
      <c r="K625" t="s">
        <v>313</v>
      </c>
      <c r="L625" t="s">
        <v>3112</v>
      </c>
      <c r="M625" t="s">
        <v>1463</v>
      </c>
      <c r="N625" t="s">
        <v>1348</v>
      </c>
      <c r="O625" t="s">
        <v>1425</v>
      </c>
      <c r="P625" t="s">
        <v>2547</v>
      </c>
      <c r="Q625" t="s">
        <v>1474</v>
      </c>
      <c r="R625" t="s">
        <v>3657</v>
      </c>
      <c r="S625" s="20" t="s">
        <v>103</v>
      </c>
    </row>
    <row r="626" spans="1:19">
      <c r="A626" s="8">
        <v>2039368</v>
      </c>
      <c r="B626" s="17">
        <v>45643</v>
      </c>
      <c r="C626" t="s">
        <v>3658</v>
      </c>
      <c r="D626" t="s">
        <v>2482</v>
      </c>
      <c r="E626" t="s">
        <v>2483</v>
      </c>
      <c r="F626" t="s">
        <v>3659</v>
      </c>
      <c r="G626" t="s">
        <v>157</v>
      </c>
      <c r="H626" t="s">
        <v>158</v>
      </c>
      <c r="I626" t="s">
        <v>94</v>
      </c>
      <c r="J626" s="28">
        <v>1164172</v>
      </c>
      <c r="K626" t="s">
        <v>313</v>
      </c>
      <c r="L626" t="s">
        <v>3660</v>
      </c>
      <c r="M626" t="s">
        <v>3661</v>
      </c>
      <c r="N626" t="s">
        <v>926</v>
      </c>
      <c r="O626" t="s">
        <v>3662</v>
      </c>
      <c r="P626" t="s">
        <v>2438</v>
      </c>
      <c r="Q626" t="s">
        <v>3663</v>
      </c>
      <c r="R626" t="s">
        <v>3664</v>
      </c>
      <c r="S626" s="20" t="s">
        <v>103</v>
      </c>
    </row>
    <row r="627" spans="1:19">
      <c r="A627" s="8">
        <v>2039374</v>
      </c>
      <c r="B627" s="17">
        <v>45643</v>
      </c>
      <c r="C627" t="s">
        <v>3665</v>
      </c>
      <c r="D627" t="s">
        <v>2482</v>
      </c>
      <c r="E627" t="s">
        <v>2483</v>
      </c>
      <c r="F627" t="s">
        <v>3666</v>
      </c>
      <c r="G627" t="s">
        <v>177</v>
      </c>
      <c r="H627" t="s">
        <v>178</v>
      </c>
      <c r="I627" t="s">
        <v>94</v>
      </c>
      <c r="J627" s="28">
        <v>1006328</v>
      </c>
      <c r="K627" t="s">
        <v>313</v>
      </c>
      <c r="L627" t="s">
        <v>534</v>
      </c>
      <c r="M627" t="s">
        <v>2485</v>
      </c>
      <c r="N627" t="s">
        <v>3667</v>
      </c>
      <c r="O627" t="s">
        <v>3668</v>
      </c>
      <c r="P627" t="s">
        <v>1176</v>
      </c>
      <c r="Q627" t="s">
        <v>3150</v>
      </c>
      <c r="R627" t="s">
        <v>3669</v>
      </c>
      <c r="S627" s="20" t="s">
        <v>103</v>
      </c>
    </row>
    <row r="628" spans="1:19">
      <c r="A628" s="8">
        <v>2039377</v>
      </c>
      <c r="B628" s="17">
        <v>45643</v>
      </c>
      <c r="C628" t="s">
        <v>3670</v>
      </c>
      <c r="D628" t="s">
        <v>2482</v>
      </c>
      <c r="E628" t="s">
        <v>2483</v>
      </c>
      <c r="F628" t="s">
        <v>3671</v>
      </c>
      <c r="G628" t="s">
        <v>106</v>
      </c>
      <c r="H628" t="s">
        <v>107</v>
      </c>
      <c r="I628" t="s">
        <v>94</v>
      </c>
      <c r="J628" s="28">
        <v>1446409</v>
      </c>
      <c r="K628" t="s">
        <v>313</v>
      </c>
      <c r="L628" t="s">
        <v>3672</v>
      </c>
      <c r="M628" t="s">
        <v>818</v>
      </c>
      <c r="N628" t="s">
        <v>2892</v>
      </c>
      <c r="O628" t="s">
        <v>2262</v>
      </c>
      <c r="P628" t="s">
        <v>1913</v>
      </c>
      <c r="Q628" t="s">
        <v>1368</v>
      </c>
      <c r="R628" t="s">
        <v>3673</v>
      </c>
      <c r="S628" s="20" t="s">
        <v>103</v>
      </c>
    </row>
    <row r="629" spans="1:19">
      <c r="A629" s="8">
        <v>2039387</v>
      </c>
      <c r="B629" s="17">
        <v>45643</v>
      </c>
      <c r="C629" t="s">
        <v>3674</v>
      </c>
      <c r="D629" t="s">
        <v>2482</v>
      </c>
      <c r="E629" t="s">
        <v>2483</v>
      </c>
      <c r="F629" t="s">
        <v>3675</v>
      </c>
      <c r="G629" t="s">
        <v>358</v>
      </c>
      <c r="H629" t="s">
        <v>148</v>
      </c>
      <c r="I629" t="s">
        <v>94</v>
      </c>
      <c r="J629" s="28">
        <v>1310462</v>
      </c>
      <c r="K629" t="s">
        <v>313</v>
      </c>
      <c r="L629" t="s">
        <v>3676</v>
      </c>
      <c r="M629" t="s">
        <v>3677</v>
      </c>
      <c r="N629" t="s">
        <v>3678</v>
      </c>
      <c r="O629" t="s">
        <v>3679</v>
      </c>
      <c r="P629" t="s">
        <v>1139</v>
      </c>
      <c r="Q629" t="s">
        <v>3680</v>
      </c>
      <c r="R629" t="s">
        <v>3681</v>
      </c>
      <c r="S629" s="20" t="s">
        <v>103</v>
      </c>
    </row>
    <row r="630" spans="1:19">
      <c r="A630" s="8">
        <v>2039389</v>
      </c>
      <c r="B630" s="17">
        <v>45643</v>
      </c>
      <c r="C630" t="s">
        <v>3418</v>
      </c>
      <c r="D630" t="s">
        <v>2482</v>
      </c>
      <c r="E630" t="s">
        <v>2483</v>
      </c>
      <c r="F630" t="s">
        <v>3682</v>
      </c>
      <c r="G630" t="s">
        <v>731</v>
      </c>
      <c r="H630" t="s">
        <v>107</v>
      </c>
      <c r="I630" t="s">
        <v>208</v>
      </c>
      <c r="J630" s="28">
        <v>881379.59</v>
      </c>
      <c r="K630" t="s">
        <v>313</v>
      </c>
      <c r="L630" t="s">
        <v>1042</v>
      </c>
      <c r="M630" t="s">
        <v>662</v>
      </c>
      <c r="N630" t="s">
        <v>980</v>
      </c>
      <c r="O630" t="s">
        <v>2411</v>
      </c>
      <c r="P630" t="s">
        <v>3683</v>
      </c>
      <c r="Q630" t="s">
        <v>681</v>
      </c>
      <c r="R630" t="s">
        <v>3684</v>
      </c>
      <c r="S630" s="20" t="s">
        <v>103</v>
      </c>
    </row>
    <row r="631" spans="1:19">
      <c r="A631" s="8">
        <v>2039391</v>
      </c>
      <c r="B631" s="17">
        <v>45643</v>
      </c>
      <c r="C631" t="s">
        <v>3685</v>
      </c>
      <c r="D631" t="s">
        <v>2482</v>
      </c>
      <c r="E631" t="s">
        <v>2483</v>
      </c>
      <c r="F631" t="s">
        <v>3686</v>
      </c>
      <c r="G631" t="s">
        <v>106</v>
      </c>
      <c r="H631" t="s">
        <v>107</v>
      </c>
      <c r="I631" t="s">
        <v>94</v>
      </c>
      <c r="J631" s="28">
        <v>874585</v>
      </c>
      <c r="K631" t="s">
        <v>313</v>
      </c>
      <c r="L631" t="s">
        <v>3687</v>
      </c>
      <c r="M631" t="s">
        <v>1441</v>
      </c>
      <c r="N631" t="s">
        <v>609</v>
      </c>
      <c r="O631" t="s">
        <v>3688</v>
      </c>
      <c r="P631" t="s">
        <v>751</v>
      </c>
      <c r="Q631" t="s">
        <v>1132</v>
      </c>
      <c r="R631" t="s">
        <v>3689</v>
      </c>
      <c r="S631" s="20" t="s">
        <v>103</v>
      </c>
    </row>
    <row r="632" spans="1:19">
      <c r="A632" s="8">
        <v>2039392</v>
      </c>
      <c r="B632" s="17">
        <v>45643</v>
      </c>
      <c r="C632" t="s">
        <v>3690</v>
      </c>
      <c r="D632" t="s">
        <v>2482</v>
      </c>
      <c r="E632" t="s">
        <v>2483</v>
      </c>
      <c r="F632" t="s">
        <v>3691</v>
      </c>
      <c r="G632" t="s">
        <v>312</v>
      </c>
      <c r="H632" t="s">
        <v>107</v>
      </c>
      <c r="I632" t="s">
        <v>208</v>
      </c>
      <c r="J632" s="28">
        <v>1508932</v>
      </c>
      <c r="K632" t="s">
        <v>313</v>
      </c>
      <c r="L632" t="s">
        <v>3692</v>
      </c>
      <c r="M632" t="s">
        <v>3693</v>
      </c>
      <c r="N632" t="s">
        <v>1132</v>
      </c>
      <c r="O632" t="s">
        <v>3694</v>
      </c>
      <c r="P632" t="s">
        <v>3695</v>
      </c>
      <c r="Q632" t="s">
        <v>3696</v>
      </c>
      <c r="R632" t="s">
        <v>3697</v>
      </c>
      <c r="S632" s="20" t="s">
        <v>103</v>
      </c>
    </row>
    <row r="633" spans="1:19">
      <c r="A633" s="8">
        <v>2039398</v>
      </c>
      <c r="B633" s="17">
        <v>45643</v>
      </c>
      <c r="C633" t="s">
        <v>3698</v>
      </c>
      <c r="D633" t="s">
        <v>2482</v>
      </c>
      <c r="E633" t="s">
        <v>2483</v>
      </c>
      <c r="F633" t="s">
        <v>3699</v>
      </c>
      <c r="G633" t="s">
        <v>106</v>
      </c>
      <c r="H633" t="s">
        <v>107</v>
      </c>
      <c r="I633" t="s">
        <v>94</v>
      </c>
      <c r="J633" s="28">
        <v>1171374</v>
      </c>
      <c r="K633" t="s">
        <v>313</v>
      </c>
      <c r="L633" t="s">
        <v>3700</v>
      </c>
      <c r="M633" t="s">
        <v>333</v>
      </c>
      <c r="N633" t="s">
        <v>334</v>
      </c>
      <c r="O633" t="s">
        <v>3701</v>
      </c>
      <c r="P633" t="s">
        <v>335</v>
      </c>
      <c r="Q633" t="s">
        <v>1844</v>
      </c>
      <c r="R633" t="s">
        <v>3702</v>
      </c>
      <c r="S633" s="20" t="s">
        <v>103</v>
      </c>
    </row>
    <row r="634" spans="1:19">
      <c r="A634" s="8">
        <v>2039465</v>
      </c>
      <c r="B634" s="17">
        <v>45643</v>
      </c>
      <c r="C634" t="s">
        <v>3321</v>
      </c>
      <c r="D634" t="s">
        <v>2482</v>
      </c>
      <c r="E634" t="s">
        <v>2483</v>
      </c>
      <c r="F634" t="s">
        <v>3703</v>
      </c>
      <c r="G634" t="s">
        <v>92</v>
      </c>
      <c r="H634" t="s">
        <v>93</v>
      </c>
      <c r="I634" t="s">
        <v>94</v>
      </c>
      <c r="J634" s="28">
        <v>923708.2</v>
      </c>
      <c r="K634" t="s">
        <v>313</v>
      </c>
      <c r="L634" t="s">
        <v>3704</v>
      </c>
      <c r="M634" t="s">
        <v>3193</v>
      </c>
      <c r="N634" t="s">
        <v>3705</v>
      </c>
      <c r="O634" t="s">
        <v>2752</v>
      </c>
      <c r="P634" t="s">
        <v>1176</v>
      </c>
      <c r="Q634" t="s">
        <v>636</v>
      </c>
      <c r="R634" t="s">
        <v>3706</v>
      </c>
      <c r="S634" s="20" t="s">
        <v>103</v>
      </c>
    </row>
    <row r="635" spans="1:19">
      <c r="A635" s="8">
        <v>2039491</v>
      </c>
      <c r="B635" s="17">
        <v>45643</v>
      </c>
      <c r="C635" t="s">
        <v>3707</v>
      </c>
      <c r="D635" t="s">
        <v>2482</v>
      </c>
      <c r="E635" t="s">
        <v>2483</v>
      </c>
      <c r="F635" t="s">
        <v>3708</v>
      </c>
      <c r="G635" t="s">
        <v>197</v>
      </c>
      <c r="H635" t="s">
        <v>158</v>
      </c>
      <c r="I635" t="s">
        <v>94</v>
      </c>
      <c r="J635" s="28">
        <v>481016</v>
      </c>
      <c r="K635" t="s">
        <v>209</v>
      </c>
      <c r="L635" t="s">
        <v>2088</v>
      </c>
      <c r="M635" t="s">
        <v>596</v>
      </c>
      <c r="N635" t="s">
        <v>595</v>
      </c>
      <c r="O635" t="s">
        <v>825</v>
      </c>
      <c r="P635" t="s">
        <v>2668</v>
      </c>
      <c r="Q635" t="s">
        <v>361</v>
      </c>
      <c r="R635" t="s">
        <v>3709</v>
      </c>
      <c r="S635" s="20" t="s">
        <v>103</v>
      </c>
    </row>
    <row r="636" spans="1:19">
      <c r="A636" s="8">
        <v>2039521</v>
      </c>
      <c r="B636" s="17">
        <v>45643</v>
      </c>
      <c r="C636" t="s">
        <v>3710</v>
      </c>
      <c r="D636" t="s">
        <v>2482</v>
      </c>
      <c r="E636" t="s">
        <v>2483</v>
      </c>
      <c r="F636" t="s">
        <v>3711</v>
      </c>
      <c r="G636" t="s">
        <v>739</v>
      </c>
      <c r="H636" t="s">
        <v>107</v>
      </c>
      <c r="I636" t="s">
        <v>208</v>
      </c>
      <c r="J636" s="28">
        <v>1667928.75</v>
      </c>
      <c r="K636" t="s">
        <v>209</v>
      </c>
      <c r="L636" t="s">
        <v>1497</v>
      </c>
      <c r="M636" t="s">
        <v>1208</v>
      </c>
      <c r="N636" t="s">
        <v>3712</v>
      </c>
      <c r="O636" t="s">
        <v>1166</v>
      </c>
      <c r="P636" t="s">
        <v>3713</v>
      </c>
      <c r="Q636" t="s">
        <v>2014</v>
      </c>
      <c r="R636" t="s">
        <v>3714</v>
      </c>
      <c r="S636" s="20" t="s">
        <v>103</v>
      </c>
    </row>
    <row r="637" spans="1:19">
      <c r="A637" s="8">
        <v>2039573</v>
      </c>
      <c r="B637" s="17">
        <v>45643</v>
      </c>
      <c r="C637" t="s">
        <v>3715</v>
      </c>
      <c r="D637" t="s">
        <v>2482</v>
      </c>
      <c r="E637" t="s">
        <v>2483</v>
      </c>
      <c r="F637" t="s">
        <v>3716</v>
      </c>
      <c r="G637" t="s">
        <v>106</v>
      </c>
      <c r="H637" t="s">
        <v>107</v>
      </c>
      <c r="I637" t="s">
        <v>94</v>
      </c>
      <c r="J637" s="28">
        <v>1393376.2</v>
      </c>
      <c r="K637" t="s">
        <v>313</v>
      </c>
      <c r="L637" t="s">
        <v>882</v>
      </c>
      <c r="M637" t="s">
        <v>3717</v>
      </c>
      <c r="N637" t="s">
        <v>1294</v>
      </c>
      <c r="O637" t="s">
        <v>3718</v>
      </c>
      <c r="P637" t="s">
        <v>3719</v>
      </c>
      <c r="Q637" t="s">
        <v>512</v>
      </c>
      <c r="R637" t="s">
        <v>3720</v>
      </c>
      <c r="S637" s="20" t="s">
        <v>103</v>
      </c>
    </row>
    <row r="638" spans="1:19">
      <c r="A638" s="8">
        <v>2039576</v>
      </c>
      <c r="B638" s="17">
        <v>45643</v>
      </c>
      <c r="C638" t="s">
        <v>3721</v>
      </c>
      <c r="D638" t="s">
        <v>2482</v>
      </c>
      <c r="E638" t="s">
        <v>2483</v>
      </c>
      <c r="F638" t="s">
        <v>3722</v>
      </c>
      <c r="G638" t="s">
        <v>358</v>
      </c>
      <c r="H638" t="s">
        <v>148</v>
      </c>
      <c r="I638" t="s">
        <v>94</v>
      </c>
      <c r="J638" s="28">
        <v>945353.5</v>
      </c>
      <c r="K638" t="s">
        <v>313</v>
      </c>
      <c r="L638" t="s">
        <v>3723</v>
      </c>
      <c r="M638" t="s">
        <v>3724</v>
      </c>
      <c r="N638" t="s">
        <v>3725</v>
      </c>
      <c r="O638" t="s">
        <v>3726</v>
      </c>
      <c r="P638" t="s">
        <v>1630</v>
      </c>
      <c r="Q638" t="s">
        <v>3727</v>
      </c>
      <c r="R638" t="s">
        <v>3728</v>
      </c>
      <c r="S638" s="20" t="s">
        <v>103</v>
      </c>
    </row>
    <row r="639" spans="1:19">
      <c r="A639" s="8">
        <v>2039592</v>
      </c>
      <c r="B639" s="17">
        <v>45643</v>
      </c>
      <c r="C639" t="s">
        <v>3729</v>
      </c>
      <c r="D639" t="s">
        <v>2482</v>
      </c>
      <c r="E639" t="s">
        <v>2483</v>
      </c>
      <c r="F639" t="s">
        <v>3730</v>
      </c>
      <c r="G639" t="s">
        <v>106</v>
      </c>
      <c r="H639" t="s">
        <v>107</v>
      </c>
      <c r="I639" t="s">
        <v>94</v>
      </c>
      <c r="J639" s="28">
        <v>736218.4</v>
      </c>
      <c r="K639" t="s">
        <v>313</v>
      </c>
      <c r="L639" t="s">
        <v>3731</v>
      </c>
      <c r="M639" t="s">
        <v>1731</v>
      </c>
      <c r="N639" t="s">
        <v>3732</v>
      </c>
      <c r="O639" t="s">
        <v>3050</v>
      </c>
      <c r="P639" t="s">
        <v>3733</v>
      </c>
      <c r="Q639" t="s">
        <v>3734</v>
      </c>
      <c r="R639" t="s">
        <v>3735</v>
      </c>
      <c r="S639" s="20" t="s">
        <v>103</v>
      </c>
    </row>
    <row r="640" spans="1:19">
      <c r="A640" s="8">
        <v>2039614</v>
      </c>
      <c r="B640" s="17">
        <v>45643</v>
      </c>
      <c r="C640" t="s">
        <v>3736</v>
      </c>
      <c r="D640" t="s">
        <v>3737</v>
      </c>
      <c r="E640" t="s">
        <v>3738</v>
      </c>
      <c r="F640" t="s">
        <v>3739</v>
      </c>
      <c r="G640" t="s">
        <v>92</v>
      </c>
      <c r="H640" t="s">
        <v>93</v>
      </c>
      <c r="I640" t="s">
        <v>94</v>
      </c>
      <c r="J640" s="28">
        <v>1209465.2</v>
      </c>
      <c r="K640" t="s">
        <v>209</v>
      </c>
      <c r="L640" t="s">
        <v>3740</v>
      </c>
      <c r="M640" t="s">
        <v>3741</v>
      </c>
      <c r="N640" t="s">
        <v>3742</v>
      </c>
      <c r="O640" t="s">
        <v>1505</v>
      </c>
      <c r="P640" t="s">
        <v>3743</v>
      </c>
      <c r="Q640" t="s">
        <v>2417</v>
      </c>
      <c r="R640" t="s">
        <v>3744</v>
      </c>
      <c r="S640" s="20" t="s">
        <v>103</v>
      </c>
    </row>
    <row r="641" spans="1:19">
      <c r="A641" s="8">
        <v>2039688</v>
      </c>
      <c r="B641" s="17">
        <v>45643</v>
      </c>
      <c r="C641" t="s">
        <v>3745</v>
      </c>
      <c r="D641" t="s">
        <v>3737</v>
      </c>
      <c r="E641" t="s">
        <v>3738</v>
      </c>
      <c r="F641" t="s">
        <v>3746</v>
      </c>
      <c r="G641" t="s">
        <v>106</v>
      </c>
      <c r="H641" t="s">
        <v>107</v>
      </c>
      <c r="I641" t="s">
        <v>94</v>
      </c>
      <c r="J641" s="28">
        <v>999764.5</v>
      </c>
      <c r="K641" t="s">
        <v>209</v>
      </c>
      <c r="L641" t="s">
        <v>3747</v>
      </c>
      <c r="M641" t="s">
        <v>3748</v>
      </c>
      <c r="N641" t="s">
        <v>3749</v>
      </c>
      <c r="O641" t="s">
        <v>3750</v>
      </c>
      <c r="P641" t="s">
        <v>341</v>
      </c>
      <c r="Q641" t="s">
        <v>936</v>
      </c>
      <c r="R641" t="s">
        <v>3751</v>
      </c>
      <c r="S641" s="20" t="s">
        <v>103</v>
      </c>
    </row>
    <row r="642" spans="1:19">
      <c r="A642" s="8">
        <v>2039819</v>
      </c>
      <c r="B642" s="17">
        <v>45643</v>
      </c>
      <c r="C642" t="s">
        <v>3752</v>
      </c>
      <c r="D642" t="s">
        <v>3737</v>
      </c>
      <c r="E642" t="s">
        <v>3738</v>
      </c>
      <c r="F642" t="s">
        <v>3753</v>
      </c>
      <c r="G642" t="s">
        <v>119</v>
      </c>
      <c r="H642" t="s">
        <v>107</v>
      </c>
      <c r="I642" t="s">
        <v>94</v>
      </c>
      <c r="J642" s="28">
        <v>1287122.3999999999</v>
      </c>
      <c r="K642" t="s">
        <v>313</v>
      </c>
      <c r="L642" t="s">
        <v>3754</v>
      </c>
      <c r="M642" t="s">
        <v>3755</v>
      </c>
      <c r="N642" t="s">
        <v>2244</v>
      </c>
      <c r="O642" t="s">
        <v>3756</v>
      </c>
      <c r="P642" t="s">
        <v>720</v>
      </c>
      <c r="Q642" t="s">
        <v>1234</v>
      </c>
      <c r="R642" t="s">
        <v>3757</v>
      </c>
      <c r="S642" s="20" t="s">
        <v>103</v>
      </c>
    </row>
    <row r="643" spans="1:19">
      <c r="A643" s="8">
        <v>2039862</v>
      </c>
      <c r="B643" s="17">
        <v>45643</v>
      </c>
      <c r="C643" t="s">
        <v>3758</v>
      </c>
      <c r="D643" t="s">
        <v>3737</v>
      </c>
      <c r="E643" t="s">
        <v>3738</v>
      </c>
      <c r="F643" t="s">
        <v>3759</v>
      </c>
      <c r="G643" t="s">
        <v>411</v>
      </c>
      <c r="H643" t="s">
        <v>158</v>
      </c>
      <c r="I643" t="s">
        <v>94</v>
      </c>
      <c r="J643" s="28">
        <v>820607.3</v>
      </c>
      <c r="K643" t="s">
        <v>209</v>
      </c>
      <c r="L643" t="s">
        <v>3760</v>
      </c>
      <c r="M643" t="s">
        <v>2573</v>
      </c>
      <c r="N643" t="s">
        <v>1453</v>
      </c>
      <c r="O643" t="s">
        <v>3761</v>
      </c>
      <c r="P643" t="s">
        <v>3762</v>
      </c>
      <c r="Q643" t="s">
        <v>1176</v>
      </c>
      <c r="R643" t="s">
        <v>3763</v>
      </c>
      <c r="S643" s="20" t="s">
        <v>103</v>
      </c>
    </row>
    <row r="644" spans="1:19">
      <c r="A644" s="8">
        <v>2039887</v>
      </c>
      <c r="B644" s="17">
        <v>45643</v>
      </c>
      <c r="C644" t="s">
        <v>3764</v>
      </c>
      <c r="D644" t="s">
        <v>3737</v>
      </c>
      <c r="E644" t="s">
        <v>3738</v>
      </c>
      <c r="F644" t="s">
        <v>3765</v>
      </c>
      <c r="G644" t="s">
        <v>1339</v>
      </c>
      <c r="H644" t="s">
        <v>148</v>
      </c>
      <c r="I644" t="s">
        <v>94</v>
      </c>
      <c r="J644" s="28">
        <v>900463</v>
      </c>
      <c r="K644" t="s">
        <v>313</v>
      </c>
      <c r="L644" t="s">
        <v>3766</v>
      </c>
      <c r="M644" t="s">
        <v>3767</v>
      </c>
      <c r="N644" t="s">
        <v>3768</v>
      </c>
      <c r="O644" t="s">
        <v>1893</v>
      </c>
      <c r="P644" t="s">
        <v>3769</v>
      </c>
      <c r="Q644" t="s">
        <v>1284</v>
      </c>
      <c r="R644" t="s">
        <v>3770</v>
      </c>
      <c r="S644" s="20" t="s">
        <v>103</v>
      </c>
    </row>
    <row r="645" spans="1:19">
      <c r="A645" s="8">
        <v>2039897</v>
      </c>
      <c r="B645" s="17">
        <v>45643</v>
      </c>
      <c r="C645" t="s">
        <v>3771</v>
      </c>
      <c r="D645" t="s">
        <v>3737</v>
      </c>
      <c r="E645" t="s">
        <v>3738</v>
      </c>
      <c r="F645" t="s">
        <v>3772</v>
      </c>
      <c r="G645" t="s">
        <v>769</v>
      </c>
      <c r="H645" t="s">
        <v>107</v>
      </c>
      <c r="I645" t="s">
        <v>94</v>
      </c>
      <c r="J645" s="28">
        <v>942703.6</v>
      </c>
      <c r="K645" t="s">
        <v>313</v>
      </c>
      <c r="L645" t="s">
        <v>3667</v>
      </c>
      <c r="M645" t="s">
        <v>3773</v>
      </c>
      <c r="N645" t="s">
        <v>1893</v>
      </c>
      <c r="O645" t="s">
        <v>3025</v>
      </c>
      <c r="P645" t="s">
        <v>3774</v>
      </c>
      <c r="Q645" t="s">
        <v>3667</v>
      </c>
      <c r="R645" t="s">
        <v>3775</v>
      </c>
      <c r="S645" s="20" t="s">
        <v>103</v>
      </c>
    </row>
    <row r="646" spans="1:19">
      <c r="A646" s="8">
        <v>2040091</v>
      </c>
      <c r="B646" s="17">
        <v>45643</v>
      </c>
      <c r="C646" t="s">
        <v>3776</v>
      </c>
      <c r="D646" t="s">
        <v>3737</v>
      </c>
      <c r="E646" t="s">
        <v>3738</v>
      </c>
      <c r="F646" t="s">
        <v>3777</v>
      </c>
      <c r="G646" t="s">
        <v>235</v>
      </c>
      <c r="H646" t="s">
        <v>178</v>
      </c>
      <c r="I646" t="s">
        <v>94</v>
      </c>
      <c r="J646" s="28">
        <v>1465178.1</v>
      </c>
      <c r="K646" t="s">
        <v>209</v>
      </c>
      <c r="L646" t="s">
        <v>3778</v>
      </c>
      <c r="M646" t="s">
        <v>124</v>
      </c>
      <c r="N646" t="s">
        <v>3779</v>
      </c>
      <c r="O646" t="s">
        <v>677</v>
      </c>
      <c r="P646" t="s">
        <v>325</v>
      </c>
      <c r="Q646" t="s">
        <v>1063</v>
      </c>
      <c r="R646" t="s">
        <v>3780</v>
      </c>
      <c r="S646" s="20" t="s">
        <v>103</v>
      </c>
    </row>
    <row r="647" spans="1:19">
      <c r="A647" s="8">
        <v>2040246</v>
      </c>
      <c r="B647" s="17">
        <v>45643</v>
      </c>
      <c r="C647" t="s">
        <v>3781</v>
      </c>
      <c r="D647" t="s">
        <v>3737</v>
      </c>
      <c r="E647" t="s">
        <v>3738</v>
      </c>
      <c r="F647" t="s">
        <v>3782</v>
      </c>
      <c r="G647" t="s">
        <v>358</v>
      </c>
      <c r="H647" t="s">
        <v>148</v>
      </c>
      <c r="I647" t="s">
        <v>94</v>
      </c>
      <c r="J647" s="28">
        <v>987585</v>
      </c>
      <c r="K647" t="s">
        <v>313</v>
      </c>
      <c r="L647" t="s">
        <v>3112</v>
      </c>
      <c r="M647" t="s">
        <v>2999</v>
      </c>
      <c r="N647" t="s">
        <v>478</v>
      </c>
      <c r="O647" t="s">
        <v>1474</v>
      </c>
      <c r="P647" t="s">
        <v>1818</v>
      </c>
      <c r="Q647" t="s">
        <v>3295</v>
      </c>
      <c r="R647" t="s">
        <v>3783</v>
      </c>
      <c r="S647" s="20" t="s">
        <v>103</v>
      </c>
    </row>
    <row r="648" spans="1:19">
      <c r="A648" s="8">
        <v>2040278</v>
      </c>
      <c r="B648" s="17">
        <v>45643</v>
      </c>
      <c r="C648" t="s">
        <v>1202</v>
      </c>
      <c r="D648" t="s">
        <v>3737</v>
      </c>
      <c r="E648" t="s">
        <v>3738</v>
      </c>
      <c r="F648" t="s">
        <v>3784</v>
      </c>
      <c r="G648" t="s">
        <v>1204</v>
      </c>
      <c r="H648" t="s">
        <v>1205</v>
      </c>
      <c r="I648" t="s">
        <v>94</v>
      </c>
      <c r="J648" s="28">
        <v>1118248.71</v>
      </c>
      <c r="K648" t="s">
        <v>209</v>
      </c>
      <c r="L648" t="s">
        <v>1206</v>
      </c>
      <c r="M648" t="s">
        <v>1209</v>
      </c>
      <c r="N648" t="s">
        <v>3785</v>
      </c>
      <c r="O648" t="s">
        <v>3786</v>
      </c>
      <c r="P648" t="s">
        <v>3787</v>
      </c>
      <c r="Q648" t="s">
        <v>1176</v>
      </c>
      <c r="R648" t="s">
        <v>3788</v>
      </c>
      <c r="S648" s="20" t="s">
        <v>103</v>
      </c>
    </row>
    <row r="649" spans="1:19">
      <c r="A649" s="8">
        <v>2040315</v>
      </c>
      <c r="B649" s="17">
        <v>45643</v>
      </c>
      <c r="C649" t="s">
        <v>2874</v>
      </c>
      <c r="D649" t="s">
        <v>3737</v>
      </c>
      <c r="E649" t="s">
        <v>3738</v>
      </c>
      <c r="F649" t="s">
        <v>3789</v>
      </c>
      <c r="G649" t="s">
        <v>358</v>
      </c>
      <c r="H649" t="s">
        <v>148</v>
      </c>
      <c r="I649" t="s">
        <v>94</v>
      </c>
      <c r="J649" s="28">
        <v>1124732</v>
      </c>
      <c r="K649" t="s">
        <v>313</v>
      </c>
      <c r="L649" t="s">
        <v>1180</v>
      </c>
      <c r="M649" t="s">
        <v>3790</v>
      </c>
      <c r="N649" t="s">
        <v>220</v>
      </c>
      <c r="O649" t="s">
        <v>1105</v>
      </c>
      <c r="P649" t="s">
        <v>602</v>
      </c>
      <c r="Q649" t="s">
        <v>1675</v>
      </c>
      <c r="R649" t="s">
        <v>3791</v>
      </c>
      <c r="S649" s="20" t="s">
        <v>103</v>
      </c>
    </row>
    <row r="650" spans="1:19">
      <c r="A650" s="8">
        <v>2040327</v>
      </c>
      <c r="B650" s="17">
        <v>45643</v>
      </c>
      <c r="C650" t="s">
        <v>3792</v>
      </c>
      <c r="D650" t="s">
        <v>3737</v>
      </c>
      <c r="E650" t="s">
        <v>3738</v>
      </c>
      <c r="F650" t="s">
        <v>3793</v>
      </c>
      <c r="G650" t="s">
        <v>92</v>
      </c>
      <c r="H650" t="s">
        <v>93</v>
      </c>
      <c r="I650" t="s">
        <v>94</v>
      </c>
      <c r="J650" s="28">
        <v>795402</v>
      </c>
      <c r="K650" t="s">
        <v>313</v>
      </c>
      <c r="L650" t="s">
        <v>3794</v>
      </c>
      <c r="M650" t="s">
        <v>3749</v>
      </c>
      <c r="N650" t="s">
        <v>3795</v>
      </c>
      <c r="O650" t="s">
        <v>3796</v>
      </c>
      <c r="P650" t="s">
        <v>1675</v>
      </c>
      <c r="Q650" t="s">
        <v>442</v>
      </c>
      <c r="R650" t="s">
        <v>3797</v>
      </c>
      <c r="S650" s="20" t="s">
        <v>103</v>
      </c>
    </row>
    <row r="651" spans="1:19">
      <c r="A651" s="8">
        <v>2040332</v>
      </c>
      <c r="B651" s="17">
        <v>45643</v>
      </c>
      <c r="C651" t="s">
        <v>3798</v>
      </c>
      <c r="D651" t="s">
        <v>3737</v>
      </c>
      <c r="E651" t="s">
        <v>3738</v>
      </c>
      <c r="F651" t="s">
        <v>3799</v>
      </c>
      <c r="G651" t="s">
        <v>188</v>
      </c>
      <c r="H651" t="s">
        <v>148</v>
      </c>
      <c r="I651" t="s">
        <v>94</v>
      </c>
      <c r="J651" s="28">
        <v>468629.2</v>
      </c>
      <c r="K651" t="s">
        <v>313</v>
      </c>
      <c r="L651" t="s">
        <v>3800</v>
      </c>
      <c r="M651" t="s">
        <v>2244</v>
      </c>
      <c r="N651" t="s">
        <v>568</v>
      </c>
      <c r="O651" t="s">
        <v>3171</v>
      </c>
      <c r="P651" t="s">
        <v>1675</v>
      </c>
      <c r="Q651" t="s">
        <v>571</v>
      </c>
      <c r="R651" t="s">
        <v>3801</v>
      </c>
      <c r="S651" s="20" t="s">
        <v>103</v>
      </c>
    </row>
    <row r="652" spans="1:19">
      <c r="A652" s="8">
        <v>2040342</v>
      </c>
      <c r="B652" s="17">
        <v>45643</v>
      </c>
      <c r="C652" t="s">
        <v>1857</v>
      </c>
      <c r="D652" t="s">
        <v>3737</v>
      </c>
      <c r="E652" t="s">
        <v>3738</v>
      </c>
      <c r="F652" t="s">
        <v>3802</v>
      </c>
      <c r="G652" t="s">
        <v>177</v>
      </c>
      <c r="H652" t="s">
        <v>178</v>
      </c>
      <c r="I652" t="s">
        <v>94</v>
      </c>
      <c r="J652" s="28">
        <v>996643.5</v>
      </c>
      <c r="K652" t="s">
        <v>313</v>
      </c>
      <c r="L652" t="s">
        <v>3803</v>
      </c>
      <c r="M652" t="s">
        <v>1389</v>
      </c>
      <c r="N652" t="s">
        <v>1860</v>
      </c>
      <c r="O652" t="s">
        <v>1844</v>
      </c>
      <c r="P652" t="s">
        <v>381</v>
      </c>
      <c r="Q652" t="s">
        <v>3804</v>
      </c>
      <c r="R652" t="s">
        <v>3805</v>
      </c>
      <c r="S652" s="20" t="s">
        <v>103</v>
      </c>
    </row>
    <row r="653" spans="1:19">
      <c r="A653" s="8">
        <v>2040344</v>
      </c>
      <c r="B653" s="17">
        <v>45643</v>
      </c>
      <c r="C653" t="s">
        <v>3806</v>
      </c>
      <c r="D653" t="s">
        <v>3737</v>
      </c>
      <c r="E653" t="s">
        <v>3738</v>
      </c>
      <c r="F653" t="s">
        <v>3807</v>
      </c>
      <c r="G653" t="s">
        <v>92</v>
      </c>
      <c r="H653" t="s">
        <v>93</v>
      </c>
      <c r="I653" t="s">
        <v>94</v>
      </c>
      <c r="J653" s="28">
        <v>827863.6</v>
      </c>
      <c r="K653" t="s">
        <v>313</v>
      </c>
      <c r="L653" t="s">
        <v>3808</v>
      </c>
      <c r="M653" t="s">
        <v>3809</v>
      </c>
      <c r="N653" t="s">
        <v>3810</v>
      </c>
      <c r="O653" t="s">
        <v>2780</v>
      </c>
      <c r="P653" t="s">
        <v>1688</v>
      </c>
      <c r="Q653" t="s">
        <v>3811</v>
      </c>
      <c r="R653" t="s">
        <v>3812</v>
      </c>
      <c r="S653" s="20" t="s">
        <v>103</v>
      </c>
    </row>
    <row r="654" spans="1:19">
      <c r="A654" s="8">
        <v>2040370</v>
      </c>
      <c r="B654" s="17">
        <v>45643</v>
      </c>
      <c r="C654" t="s">
        <v>3813</v>
      </c>
      <c r="D654" t="s">
        <v>3737</v>
      </c>
      <c r="E654" t="s">
        <v>3738</v>
      </c>
      <c r="F654" t="s">
        <v>3814</v>
      </c>
      <c r="G654" t="s">
        <v>119</v>
      </c>
      <c r="H654" t="s">
        <v>107</v>
      </c>
      <c r="I654" t="s">
        <v>94</v>
      </c>
      <c r="J654" s="28">
        <v>1263398</v>
      </c>
      <c r="K654" t="s">
        <v>209</v>
      </c>
      <c r="L654" t="s">
        <v>1497</v>
      </c>
      <c r="M654" t="s">
        <v>1498</v>
      </c>
      <c r="N654" t="s">
        <v>1987</v>
      </c>
      <c r="O654" t="s">
        <v>1539</v>
      </c>
      <c r="P654" t="s">
        <v>3815</v>
      </c>
      <c r="Q654" t="s">
        <v>3816</v>
      </c>
      <c r="R654" t="s">
        <v>3817</v>
      </c>
      <c r="S654" s="20" t="s">
        <v>103</v>
      </c>
    </row>
    <row r="655" spans="1:19">
      <c r="A655" s="8">
        <v>2040395</v>
      </c>
      <c r="B655" s="17">
        <v>45643</v>
      </c>
      <c r="C655" t="s">
        <v>3818</v>
      </c>
      <c r="D655" t="s">
        <v>3737</v>
      </c>
      <c r="E655" t="s">
        <v>3738</v>
      </c>
      <c r="F655" t="s">
        <v>3819</v>
      </c>
      <c r="G655" t="s">
        <v>129</v>
      </c>
      <c r="H655" t="s">
        <v>107</v>
      </c>
      <c r="I655" t="s">
        <v>94</v>
      </c>
      <c r="J655" s="28">
        <v>917229</v>
      </c>
      <c r="K655" t="s">
        <v>209</v>
      </c>
      <c r="L655" t="s">
        <v>3820</v>
      </c>
      <c r="M655" t="s">
        <v>3809</v>
      </c>
      <c r="N655" t="s">
        <v>884</v>
      </c>
      <c r="O655" t="s">
        <v>457</v>
      </c>
      <c r="P655" t="s">
        <v>3502</v>
      </c>
      <c r="Q655" t="s">
        <v>3431</v>
      </c>
      <c r="R655" t="s">
        <v>3821</v>
      </c>
      <c r="S655" s="20" t="s">
        <v>103</v>
      </c>
    </row>
    <row r="656" spans="1:19">
      <c r="A656" s="8">
        <v>2038189</v>
      </c>
      <c r="B656" s="17">
        <v>45643</v>
      </c>
      <c r="C656" t="s">
        <v>3822</v>
      </c>
      <c r="D656" t="s">
        <v>3823</v>
      </c>
      <c r="E656" t="s">
        <v>3824</v>
      </c>
      <c r="F656" t="s">
        <v>3825</v>
      </c>
      <c r="G656" t="s">
        <v>119</v>
      </c>
      <c r="H656" t="s">
        <v>107</v>
      </c>
      <c r="I656" t="s">
        <v>94</v>
      </c>
      <c r="J656" s="28">
        <v>131125</v>
      </c>
      <c r="K656" t="s">
        <v>313</v>
      </c>
      <c r="L656" t="s">
        <v>3826</v>
      </c>
      <c r="M656" t="s">
        <v>1011</v>
      </c>
      <c r="N656" t="s">
        <v>1687</v>
      </c>
      <c r="O656" t="s">
        <v>3827</v>
      </c>
      <c r="P656" t="s">
        <v>2296</v>
      </c>
      <c r="Q656" t="s">
        <v>553</v>
      </c>
      <c r="R656" t="s">
        <v>3828</v>
      </c>
      <c r="S656" s="20" t="s">
        <v>103</v>
      </c>
    </row>
    <row r="657" spans="1:19">
      <c r="A657" s="8">
        <v>2038192</v>
      </c>
      <c r="B657" s="17">
        <v>45643</v>
      </c>
      <c r="C657" t="s">
        <v>3829</v>
      </c>
      <c r="D657" t="s">
        <v>3823</v>
      </c>
      <c r="E657" t="s">
        <v>3824</v>
      </c>
      <c r="F657" t="s">
        <v>3830</v>
      </c>
      <c r="G657" t="s">
        <v>119</v>
      </c>
      <c r="H657" t="s">
        <v>107</v>
      </c>
      <c r="I657" t="s">
        <v>94</v>
      </c>
      <c r="J657" s="28">
        <v>118062.5</v>
      </c>
      <c r="K657" t="s">
        <v>209</v>
      </c>
      <c r="L657" t="s">
        <v>3831</v>
      </c>
      <c r="M657" t="s">
        <v>3832</v>
      </c>
      <c r="N657" t="s">
        <v>3833</v>
      </c>
      <c r="O657" t="s">
        <v>3834</v>
      </c>
      <c r="P657" t="s">
        <v>3835</v>
      </c>
      <c r="Q657" t="s">
        <v>113</v>
      </c>
      <c r="R657" t="s">
        <v>3836</v>
      </c>
      <c r="S657" s="20" t="s">
        <v>103</v>
      </c>
    </row>
    <row r="658" spans="1:19">
      <c r="A658" s="8">
        <v>2038207</v>
      </c>
      <c r="B658" s="17">
        <v>45643</v>
      </c>
      <c r="C658" t="s">
        <v>3837</v>
      </c>
      <c r="D658" t="s">
        <v>3823</v>
      </c>
      <c r="E658" t="s">
        <v>3824</v>
      </c>
      <c r="F658" t="s">
        <v>3838</v>
      </c>
      <c r="G658" t="s">
        <v>358</v>
      </c>
      <c r="H658" t="s">
        <v>148</v>
      </c>
      <c r="I658" t="s">
        <v>94</v>
      </c>
      <c r="J658" s="28">
        <v>152895.82999999999</v>
      </c>
      <c r="K658" t="s">
        <v>209</v>
      </c>
      <c r="L658" t="s">
        <v>3839</v>
      </c>
      <c r="M658" t="s">
        <v>1433</v>
      </c>
      <c r="N658" t="s">
        <v>404</v>
      </c>
      <c r="O658" t="s">
        <v>1431</v>
      </c>
      <c r="P658" t="s">
        <v>1782</v>
      </c>
      <c r="Q658" t="s">
        <v>112</v>
      </c>
      <c r="R658" t="s">
        <v>3840</v>
      </c>
      <c r="S658" s="20" t="s">
        <v>103</v>
      </c>
    </row>
    <row r="659" spans="1:19">
      <c r="A659" s="8">
        <v>2038218</v>
      </c>
      <c r="B659" s="17">
        <v>45643</v>
      </c>
      <c r="C659" t="s">
        <v>3841</v>
      </c>
      <c r="D659" t="s">
        <v>3823</v>
      </c>
      <c r="E659" t="s">
        <v>3824</v>
      </c>
      <c r="F659" t="s">
        <v>3842</v>
      </c>
      <c r="G659" t="s">
        <v>119</v>
      </c>
      <c r="H659" t="s">
        <v>107</v>
      </c>
      <c r="I659" t="s">
        <v>94</v>
      </c>
      <c r="J659" s="28">
        <v>109354.17</v>
      </c>
      <c r="K659" t="s">
        <v>209</v>
      </c>
      <c r="L659" t="s">
        <v>3843</v>
      </c>
      <c r="M659" t="s">
        <v>2817</v>
      </c>
      <c r="N659" t="s">
        <v>636</v>
      </c>
      <c r="O659" t="s">
        <v>3844</v>
      </c>
      <c r="P659" t="s">
        <v>1093</v>
      </c>
      <c r="Q659" t="s">
        <v>503</v>
      </c>
      <c r="R659" t="s">
        <v>3845</v>
      </c>
      <c r="S659" s="20" t="s">
        <v>103</v>
      </c>
    </row>
    <row r="660" spans="1:19">
      <c r="A660" s="8">
        <v>2038220</v>
      </c>
      <c r="B660" s="17">
        <v>45643</v>
      </c>
      <c r="C660" t="s">
        <v>3846</v>
      </c>
      <c r="D660" t="s">
        <v>3823</v>
      </c>
      <c r="E660" t="s">
        <v>3824</v>
      </c>
      <c r="F660" t="s">
        <v>3847</v>
      </c>
      <c r="G660" t="s">
        <v>119</v>
      </c>
      <c r="H660" t="s">
        <v>107</v>
      </c>
      <c r="I660" t="s">
        <v>94</v>
      </c>
      <c r="J660" s="28">
        <v>157250</v>
      </c>
      <c r="K660" t="s">
        <v>209</v>
      </c>
      <c r="L660" t="s">
        <v>3848</v>
      </c>
      <c r="M660" t="s">
        <v>3849</v>
      </c>
      <c r="N660" t="s">
        <v>1531</v>
      </c>
      <c r="O660" t="s">
        <v>2988</v>
      </c>
      <c r="P660" t="s">
        <v>3850</v>
      </c>
      <c r="Q660" t="s">
        <v>3851</v>
      </c>
      <c r="R660" t="s">
        <v>3852</v>
      </c>
      <c r="S660" s="20" t="s">
        <v>103</v>
      </c>
    </row>
    <row r="661" spans="1:19">
      <c r="A661" s="8">
        <v>2038287</v>
      </c>
      <c r="B661" s="17">
        <v>45643</v>
      </c>
      <c r="C661" t="s">
        <v>3853</v>
      </c>
      <c r="D661" t="s">
        <v>3823</v>
      </c>
      <c r="E661" t="s">
        <v>3824</v>
      </c>
      <c r="F661" t="s">
        <v>3854</v>
      </c>
      <c r="G661" t="s">
        <v>358</v>
      </c>
      <c r="H661" t="s">
        <v>148</v>
      </c>
      <c r="I661" t="s">
        <v>94</v>
      </c>
      <c r="J661" s="28">
        <v>135479.17000000001</v>
      </c>
      <c r="K661" t="s">
        <v>209</v>
      </c>
      <c r="L661" t="s">
        <v>3855</v>
      </c>
      <c r="M661" t="s">
        <v>3856</v>
      </c>
      <c r="N661" t="s">
        <v>3857</v>
      </c>
      <c r="O661" t="s">
        <v>1431</v>
      </c>
      <c r="P661" t="s">
        <v>3858</v>
      </c>
      <c r="Q661" t="s">
        <v>3859</v>
      </c>
      <c r="R661" t="s">
        <v>3860</v>
      </c>
      <c r="S661" s="20" t="s">
        <v>103</v>
      </c>
    </row>
    <row r="662" spans="1:19">
      <c r="A662" s="8">
        <v>2038376</v>
      </c>
      <c r="B662" s="17">
        <v>45643</v>
      </c>
      <c r="C662" t="s">
        <v>3861</v>
      </c>
      <c r="D662" t="s">
        <v>3823</v>
      </c>
      <c r="E662" t="s">
        <v>3824</v>
      </c>
      <c r="F662" t="s">
        <v>3862</v>
      </c>
      <c r="G662" t="s">
        <v>119</v>
      </c>
      <c r="H662" t="s">
        <v>107</v>
      </c>
      <c r="I662" t="s">
        <v>94</v>
      </c>
      <c r="J662" s="28">
        <v>135479.17000000001</v>
      </c>
      <c r="K662" t="s">
        <v>95</v>
      </c>
      <c r="L662" t="s">
        <v>3863</v>
      </c>
      <c r="M662" t="s">
        <v>611</v>
      </c>
      <c r="N662" t="s">
        <v>2211</v>
      </c>
      <c r="O662" t="s">
        <v>443</v>
      </c>
      <c r="P662" t="s">
        <v>3864</v>
      </c>
      <c r="Q662" t="s">
        <v>487</v>
      </c>
      <c r="R662" t="s">
        <v>3865</v>
      </c>
      <c r="S662" s="20" t="s">
        <v>103</v>
      </c>
    </row>
    <row r="663" spans="1:19">
      <c r="A663" s="8">
        <v>2038460</v>
      </c>
      <c r="B663" s="17">
        <v>45643</v>
      </c>
      <c r="C663" t="s">
        <v>3866</v>
      </c>
      <c r="D663" t="s">
        <v>3823</v>
      </c>
      <c r="E663" t="s">
        <v>3824</v>
      </c>
      <c r="F663" t="s">
        <v>3867</v>
      </c>
      <c r="G663" t="s">
        <v>106</v>
      </c>
      <c r="H663" t="s">
        <v>107</v>
      </c>
      <c r="I663" t="s">
        <v>94</v>
      </c>
      <c r="J663" s="28">
        <v>131125</v>
      </c>
      <c r="K663" t="s">
        <v>209</v>
      </c>
      <c r="L663" t="s">
        <v>3868</v>
      </c>
      <c r="M663" t="s">
        <v>3748</v>
      </c>
      <c r="N663" t="s">
        <v>904</v>
      </c>
      <c r="O663" t="s">
        <v>3869</v>
      </c>
      <c r="P663" t="s">
        <v>3474</v>
      </c>
      <c r="Q663" t="s">
        <v>539</v>
      </c>
      <c r="R663" t="s">
        <v>3870</v>
      </c>
      <c r="S663" s="20" t="s">
        <v>103</v>
      </c>
    </row>
    <row r="664" spans="1:19">
      <c r="A664" s="8">
        <v>2038470</v>
      </c>
      <c r="B664" s="17">
        <v>45643</v>
      </c>
      <c r="C664" t="s">
        <v>3871</v>
      </c>
      <c r="D664" t="s">
        <v>3823</v>
      </c>
      <c r="E664" t="s">
        <v>3824</v>
      </c>
      <c r="F664" t="s">
        <v>3872</v>
      </c>
      <c r="G664" t="s">
        <v>188</v>
      </c>
      <c r="H664" t="s">
        <v>148</v>
      </c>
      <c r="I664" t="s">
        <v>94</v>
      </c>
      <c r="J664" s="28">
        <v>135479.17000000001</v>
      </c>
      <c r="K664" t="s">
        <v>179</v>
      </c>
      <c r="L664" t="s">
        <v>3873</v>
      </c>
      <c r="M664" t="s">
        <v>162</v>
      </c>
      <c r="N664" t="s">
        <v>3874</v>
      </c>
      <c r="O664" t="s">
        <v>193</v>
      </c>
      <c r="P664" t="s">
        <v>370</v>
      </c>
      <c r="Q664" t="s">
        <v>1772</v>
      </c>
      <c r="R664" t="s">
        <v>3875</v>
      </c>
      <c r="S664" s="20" t="s">
        <v>103</v>
      </c>
    </row>
    <row r="665" spans="1:19">
      <c r="A665" s="8">
        <v>2038483</v>
      </c>
      <c r="B665" s="17">
        <v>45643</v>
      </c>
      <c r="C665" t="s">
        <v>3876</v>
      </c>
      <c r="D665" t="s">
        <v>3823</v>
      </c>
      <c r="E665" t="s">
        <v>3824</v>
      </c>
      <c r="F665" t="s">
        <v>3877</v>
      </c>
      <c r="G665" t="s">
        <v>147</v>
      </c>
      <c r="H665" t="s">
        <v>148</v>
      </c>
      <c r="I665" t="s">
        <v>94</v>
      </c>
      <c r="J665" s="28">
        <v>157250</v>
      </c>
      <c r="K665" t="s">
        <v>95</v>
      </c>
      <c r="L665" t="s">
        <v>3878</v>
      </c>
      <c r="M665" t="s">
        <v>2817</v>
      </c>
      <c r="N665" t="s">
        <v>3879</v>
      </c>
      <c r="O665" t="s">
        <v>636</v>
      </c>
      <c r="P665" t="s">
        <v>152</v>
      </c>
      <c r="Q665" t="s">
        <v>141</v>
      </c>
      <c r="R665" t="s">
        <v>3880</v>
      </c>
      <c r="S665" s="20" t="s">
        <v>103</v>
      </c>
    </row>
    <row r="666" spans="1:19">
      <c r="A666" s="8">
        <v>2038552</v>
      </c>
      <c r="B666" s="17">
        <v>45643</v>
      </c>
      <c r="C666" t="s">
        <v>3881</v>
      </c>
      <c r="D666" t="s">
        <v>3823</v>
      </c>
      <c r="E666" t="s">
        <v>3824</v>
      </c>
      <c r="F666" t="s">
        <v>3882</v>
      </c>
      <c r="G666" t="s">
        <v>147</v>
      </c>
      <c r="H666" t="s">
        <v>148</v>
      </c>
      <c r="I666" t="s">
        <v>94</v>
      </c>
      <c r="J666" s="28">
        <v>118062.5</v>
      </c>
      <c r="K666" t="s">
        <v>179</v>
      </c>
      <c r="L666" t="s">
        <v>3883</v>
      </c>
      <c r="M666" t="s">
        <v>1546</v>
      </c>
      <c r="N666" t="s">
        <v>98</v>
      </c>
      <c r="O666" t="s">
        <v>112</v>
      </c>
      <c r="P666" t="s">
        <v>3884</v>
      </c>
      <c r="Q666" t="s">
        <v>389</v>
      </c>
      <c r="R666" t="s">
        <v>3885</v>
      </c>
      <c r="S666" s="20" t="s">
        <v>103</v>
      </c>
    </row>
    <row r="667" spans="1:19">
      <c r="A667" s="8">
        <v>2038603</v>
      </c>
      <c r="B667" s="17">
        <v>45643</v>
      </c>
      <c r="C667" t="s">
        <v>3886</v>
      </c>
      <c r="D667" t="s">
        <v>3823</v>
      </c>
      <c r="E667" t="s">
        <v>3824</v>
      </c>
      <c r="F667" t="s">
        <v>3887</v>
      </c>
      <c r="G667" t="s">
        <v>147</v>
      </c>
      <c r="H667" t="s">
        <v>148</v>
      </c>
      <c r="I667" t="s">
        <v>94</v>
      </c>
      <c r="J667" s="28">
        <v>118062.5</v>
      </c>
      <c r="K667" t="s">
        <v>179</v>
      </c>
      <c r="L667" t="s">
        <v>3888</v>
      </c>
      <c r="M667" t="s">
        <v>3889</v>
      </c>
      <c r="N667" t="s">
        <v>3890</v>
      </c>
      <c r="O667" t="s">
        <v>913</v>
      </c>
      <c r="P667" t="s">
        <v>3891</v>
      </c>
      <c r="Q667" t="s">
        <v>229</v>
      </c>
      <c r="R667" t="s">
        <v>3892</v>
      </c>
      <c r="S667" s="20" t="s">
        <v>103</v>
      </c>
    </row>
    <row r="668" spans="1:19">
      <c r="A668" s="8">
        <v>2038699</v>
      </c>
      <c r="B668" s="17">
        <v>45643</v>
      </c>
      <c r="C668" t="s">
        <v>3893</v>
      </c>
      <c r="D668" t="s">
        <v>3823</v>
      </c>
      <c r="E668" t="s">
        <v>3824</v>
      </c>
      <c r="F668" t="s">
        <v>3894</v>
      </c>
      <c r="G668" t="s">
        <v>129</v>
      </c>
      <c r="H668" t="s">
        <v>107</v>
      </c>
      <c r="I668" t="s">
        <v>94</v>
      </c>
      <c r="J668" s="28">
        <v>157250</v>
      </c>
      <c r="K668" t="s">
        <v>209</v>
      </c>
      <c r="L668" t="s">
        <v>3895</v>
      </c>
      <c r="M668" t="s">
        <v>1026</v>
      </c>
      <c r="N668" t="s">
        <v>3896</v>
      </c>
      <c r="O668" t="s">
        <v>503</v>
      </c>
      <c r="P668" t="s">
        <v>388</v>
      </c>
      <c r="Q668" t="s">
        <v>193</v>
      </c>
      <c r="R668" t="s">
        <v>3897</v>
      </c>
      <c r="S668" s="20" t="s">
        <v>103</v>
      </c>
    </row>
    <row r="669" spans="1:19">
      <c r="A669" s="8">
        <v>2038703</v>
      </c>
      <c r="B669" s="17">
        <v>45643</v>
      </c>
      <c r="C669" t="s">
        <v>3898</v>
      </c>
      <c r="D669" t="s">
        <v>3823</v>
      </c>
      <c r="E669" t="s">
        <v>3824</v>
      </c>
      <c r="F669" t="s">
        <v>3899</v>
      </c>
      <c r="G669" t="s">
        <v>2390</v>
      </c>
      <c r="H669" t="s">
        <v>148</v>
      </c>
      <c r="I669" t="s">
        <v>208</v>
      </c>
      <c r="J669" s="28">
        <v>113708.33</v>
      </c>
      <c r="K669" t="s">
        <v>209</v>
      </c>
      <c r="L669" t="s">
        <v>1932</v>
      </c>
      <c r="M669" t="s">
        <v>3900</v>
      </c>
      <c r="N669" t="s">
        <v>246</v>
      </c>
      <c r="O669" t="s">
        <v>1737</v>
      </c>
      <c r="P669" t="s">
        <v>2723</v>
      </c>
      <c r="Q669" t="s">
        <v>3901</v>
      </c>
      <c r="R669" t="s">
        <v>3902</v>
      </c>
      <c r="S669" s="20" t="s">
        <v>103</v>
      </c>
    </row>
    <row r="670" spans="1:19">
      <c r="A670" s="8">
        <v>2038738</v>
      </c>
      <c r="B670" s="17">
        <v>45643</v>
      </c>
      <c r="C670" t="s">
        <v>3903</v>
      </c>
      <c r="D670" t="s">
        <v>3823</v>
      </c>
      <c r="E670" t="s">
        <v>3824</v>
      </c>
      <c r="F670" t="s">
        <v>3904</v>
      </c>
      <c r="G670" t="s">
        <v>358</v>
      </c>
      <c r="H670" t="s">
        <v>148</v>
      </c>
      <c r="I670" t="s">
        <v>94</v>
      </c>
      <c r="J670" s="28">
        <v>139833.32999999999</v>
      </c>
      <c r="K670" t="s">
        <v>209</v>
      </c>
      <c r="L670" t="s">
        <v>534</v>
      </c>
      <c r="M670" t="s">
        <v>2244</v>
      </c>
      <c r="N670" t="s">
        <v>2989</v>
      </c>
      <c r="O670" t="s">
        <v>3905</v>
      </c>
      <c r="P670" t="s">
        <v>906</v>
      </c>
      <c r="Q670" t="s">
        <v>3906</v>
      </c>
      <c r="R670" t="s">
        <v>3907</v>
      </c>
      <c r="S670" s="20" t="s">
        <v>103</v>
      </c>
    </row>
    <row r="671" spans="1:19">
      <c r="A671" s="8">
        <v>2038795</v>
      </c>
      <c r="B671" s="17">
        <v>45643</v>
      </c>
      <c r="C671" t="s">
        <v>3908</v>
      </c>
      <c r="D671" t="s">
        <v>3823</v>
      </c>
      <c r="E671" t="s">
        <v>3824</v>
      </c>
      <c r="F671" t="s">
        <v>3909</v>
      </c>
      <c r="G671" t="s">
        <v>119</v>
      </c>
      <c r="H671" t="s">
        <v>107</v>
      </c>
      <c r="I671" t="s">
        <v>94</v>
      </c>
      <c r="J671" s="28">
        <v>157250</v>
      </c>
      <c r="K671" t="s">
        <v>209</v>
      </c>
      <c r="L671" t="s">
        <v>1932</v>
      </c>
      <c r="M671" t="s">
        <v>2684</v>
      </c>
      <c r="N671" t="s">
        <v>3910</v>
      </c>
      <c r="O671" t="s">
        <v>1138</v>
      </c>
      <c r="P671" t="s">
        <v>551</v>
      </c>
      <c r="Q671" t="s">
        <v>3911</v>
      </c>
      <c r="R671" t="s">
        <v>3912</v>
      </c>
      <c r="S671" s="20" t="s">
        <v>103</v>
      </c>
    </row>
    <row r="672" spans="1:19">
      <c r="A672" s="8">
        <v>2038812</v>
      </c>
      <c r="B672" s="17">
        <v>45643</v>
      </c>
      <c r="C672" t="s">
        <v>3913</v>
      </c>
      <c r="D672" t="s">
        <v>3823</v>
      </c>
      <c r="E672" t="s">
        <v>3824</v>
      </c>
      <c r="F672" t="s">
        <v>3914</v>
      </c>
      <c r="G672" t="s">
        <v>147</v>
      </c>
      <c r="H672" t="s">
        <v>148</v>
      </c>
      <c r="I672" t="s">
        <v>94</v>
      </c>
      <c r="J672" s="28">
        <v>157250</v>
      </c>
      <c r="K672" t="s">
        <v>209</v>
      </c>
      <c r="L672" t="s">
        <v>902</v>
      </c>
      <c r="M672" t="s">
        <v>979</v>
      </c>
      <c r="N672" t="s">
        <v>1738</v>
      </c>
      <c r="O672" t="s">
        <v>906</v>
      </c>
      <c r="P672" t="s">
        <v>2877</v>
      </c>
      <c r="Q672" t="s">
        <v>3915</v>
      </c>
      <c r="R672" t="s">
        <v>3916</v>
      </c>
      <c r="S672" s="20" t="s">
        <v>103</v>
      </c>
    </row>
    <row r="673" spans="1:19">
      <c r="A673" s="8">
        <v>2038814</v>
      </c>
      <c r="B673" s="17">
        <v>45643</v>
      </c>
      <c r="C673" t="s">
        <v>3917</v>
      </c>
      <c r="D673" t="s">
        <v>3823</v>
      </c>
      <c r="E673" t="s">
        <v>3824</v>
      </c>
      <c r="F673" t="s">
        <v>3918</v>
      </c>
      <c r="G673" t="s">
        <v>147</v>
      </c>
      <c r="H673" t="s">
        <v>148</v>
      </c>
      <c r="I673" t="s">
        <v>94</v>
      </c>
      <c r="J673" s="28">
        <v>157250</v>
      </c>
      <c r="K673" t="s">
        <v>313</v>
      </c>
      <c r="L673" t="s">
        <v>3919</v>
      </c>
      <c r="M673" t="s">
        <v>3920</v>
      </c>
      <c r="N673" t="s">
        <v>3921</v>
      </c>
      <c r="O673" t="s">
        <v>3922</v>
      </c>
      <c r="P673" t="s">
        <v>193</v>
      </c>
      <c r="Q673" t="s">
        <v>3923</v>
      </c>
      <c r="R673" t="s">
        <v>3924</v>
      </c>
      <c r="S673" s="20" t="s">
        <v>103</v>
      </c>
    </row>
    <row r="674" spans="1:19">
      <c r="A674" s="8">
        <v>2038822</v>
      </c>
      <c r="B674" s="17">
        <v>45643</v>
      </c>
      <c r="C674" t="s">
        <v>3925</v>
      </c>
      <c r="D674" t="s">
        <v>3823</v>
      </c>
      <c r="E674" t="s">
        <v>3824</v>
      </c>
      <c r="F674" t="s">
        <v>3926</v>
      </c>
      <c r="G674" t="s">
        <v>147</v>
      </c>
      <c r="H674" t="s">
        <v>148</v>
      </c>
      <c r="I674" t="s">
        <v>94</v>
      </c>
      <c r="J674" s="28">
        <v>135479.17000000001</v>
      </c>
      <c r="K674" t="s">
        <v>209</v>
      </c>
      <c r="L674" t="s">
        <v>534</v>
      </c>
      <c r="M674" t="s">
        <v>3905</v>
      </c>
      <c r="N674" t="s">
        <v>3927</v>
      </c>
      <c r="O674" t="s">
        <v>1364</v>
      </c>
      <c r="P674" t="s">
        <v>3928</v>
      </c>
      <c r="Q674" t="s">
        <v>453</v>
      </c>
      <c r="R674" t="s">
        <v>3929</v>
      </c>
      <c r="S674" s="20" t="s">
        <v>103</v>
      </c>
    </row>
    <row r="675" spans="1:19">
      <c r="A675" s="8">
        <v>2038847</v>
      </c>
      <c r="B675" s="17">
        <v>45643</v>
      </c>
      <c r="C675" t="s">
        <v>3930</v>
      </c>
      <c r="D675" t="s">
        <v>3823</v>
      </c>
      <c r="E675" t="s">
        <v>3824</v>
      </c>
      <c r="F675" t="s">
        <v>3931</v>
      </c>
      <c r="G675" t="s">
        <v>106</v>
      </c>
      <c r="H675" t="s">
        <v>107</v>
      </c>
      <c r="I675" t="s">
        <v>94</v>
      </c>
      <c r="J675" s="28">
        <v>157250</v>
      </c>
      <c r="K675" t="s">
        <v>209</v>
      </c>
      <c r="L675" t="s">
        <v>902</v>
      </c>
      <c r="M675" t="s">
        <v>350</v>
      </c>
      <c r="N675" t="s">
        <v>3452</v>
      </c>
      <c r="O675" t="s">
        <v>3932</v>
      </c>
      <c r="P675" t="s">
        <v>1658</v>
      </c>
      <c r="Q675" t="s">
        <v>352</v>
      </c>
      <c r="R675" t="s">
        <v>3933</v>
      </c>
      <c r="S675" s="20" t="s">
        <v>103</v>
      </c>
    </row>
    <row r="676" spans="1:19">
      <c r="A676" s="8">
        <v>2039125</v>
      </c>
      <c r="B676" s="17">
        <v>45643</v>
      </c>
      <c r="C676" t="s">
        <v>3934</v>
      </c>
      <c r="D676" t="s">
        <v>3823</v>
      </c>
      <c r="E676" t="s">
        <v>3824</v>
      </c>
      <c r="F676" t="s">
        <v>3935</v>
      </c>
      <c r="G676" t="s">
        <v>106</v>
      </c>
      <c r="H676" t="s">
        <v>107</v>
      </c>
      <c r="I676" t="s">
        <v>94</v>
      </c>
      <c r="J676" s="28">
        <v>131125</v>
      </c>
      <c r="K676" t="s">
        <v>209</v>
      </c>
      <c r="L676" t="s">
        <v>575</v>
      </c>
      <c r="M676" t="s">
        <v>558</v>
      </c>
      <c r="N676" t="s">
        <v>927</v>
      </c>
      <c r="O676" t="s">
        <v>3194</v>
      </c>
      <c r="P676" t="s">
        <v>3936</v>
      </c>
      <c r="Q676" t="s">
        <v>3937</v>
      </c>
      <c r="R676" t="s">
        <v>3938</v>
      </c>
      <c r="S676" s="20" t="s">
        <v>103</v>
      </c>
    </row>
    <row r="677" spans="1:19">
      <c r="A677" s="8">
        <v>2039235</v>
      </c>
      <c r="B677" s="17">
        <v>45643</v>
      </c>
      <c r="C677" t="s">
        <v>3939</v>
      </c>
      <c r="D677" t="s">
        <v>3823</v>
      </c>
      <c r="E677" t="s">
        <v>3824</v>
      </c>
      <c r="F677" t="s">
        <v>3940</v>
      </c>
      <c r="G677" t="s">
        <v>177</v>
      </c>
      <c r="H677" t="s">
        <v>178</v>
      </c>
      <c r="I677" t="s">
        <v>94</v>
      </c>
      <c r="J677" s="28">
        <v>144187.5</v>
      </c>
      <c r="K677" t="s">
        <v>209</v>
      </c>
      <c r="L677" t="s">
        <v>1932</v>
      </c>
      <c r="M677" t="s">
        <v>2723</v>
      </c>
      <c r="N677" t="s">
        <v>2724</v>
      </c>
      <c r="O677" t="s">
        <v>1804</v>
      </c>
      <c r="P677" t="s">
        <v>3941</v>
      </c>
      <c r="Q677" t="s">
        <v>3942</v>
      </c>
      <c r="R677" t="s">
        <v>3943</v>
      </c>
      <c r="S677" s="20" t="s">
        <v>103</v>
      </c>
    </row>
    <row r="678" spans="1:19">
      <c r="A678" s="8">
        <v>2039318</v>
      </c>
      <c r="B678" s="17">
        <v>45643</v>
      </c>
      <c r="C678" t="s">
        <v>3944</v>
      </c>
      <c r="D678" t="s">
        <v>3823</v>
      </c>
      <c r="E678" t="s">
        <v>3824</v>
      </c>
      <c r="F678" t="s">
        <v>3945</v>
      </c>
      <c r="G678" t="s">
        <v>119</v>
      </c>
      <c r="H678" t="s">
        <v>107</v>
      </c>
      <c r="I678" t="s">
        <v>94</v>
      </c>
      <c r="J678" s="28">
        <v>157250</v>
      </c>
      <c r="K678" t="s">
        <v>209</v>
      </c>
      <c r="L678" t="s">
        <v>1422</v>
      </c>
      <c r="M678" t="s">
        <v>2538</v>
      </c>
      <c r="N678" t="s">
        <v>876</v>
      </c>
      <c r="O678" t="s">
        <v>381</v>
      </c>
      <c r="P678" t="s">
        <v>2537</v>
      </c>
      <c r="Q678" t="s">
        <v>1003</v>
      </c>
      <c r="R678" t="s">
        <v>3946</v>
      </c>
      <c r="S678" s="20" t="s">
        <v>103</v>
      </c>
    </row>
    <row r="679" spans="1:19">
      <c r="A679" s="8">
        <v>2039334</v>
      </c>
      <c r="B679" s="17">
        <v>45643</v>
      </c>
      <c r="C679" t="s">
        <v>3947</v>
      </c>
      <c r="D679" t="s">
        <v>3823</v>
      </c>
      <c r="E679" t="s">
        <v>3824</v>
      </c>
      <c r="F679" t="s">
        <v>3948</v>
      </c>
      <c r="G679" t="s">
        <v>206</v>
      </c>
      <c r="H679" t="s">
        <v>207</v>
      </c>
      <c r="I679" t="s">
        <v>208</v>
      </c>
      <c r="J679" s="28">
        <v>157250</v>
      </c>
      <c r="K679" t="s">
        <v>209</v>
      </c>
      <c r="L679" t="s">
        <v>3949</v>
      </c>
      <c r="M679" t="s">
        <v>3950</v>
      </c>
      <c r="N679" t="s">
        <v>919</v>
      </c>
      <c r="O679" t="s">
        <v>3951</v>
      </c>
      <c r="P679" t="s">
        <v>124</v>
      </c>
      <c r="Q679" t="s">
        <v>133</v>
      </c>
      <c r="R679" t="s">
        <v>3952</v>
      </c>
      <c r="S679" s="20" t="s">
        <v>103</v>
      </c>
    </row>
    <row r="680" spans="1:19">
      <c r="A680" s="8">
        <v>2039543</v>
      </c>
      <c r="B680" s="17">
        <v>45643</v>
      </c>
      <c r="C680" t="s">
        <v>3953</v>
      </c>
      <c r="D680" t="s">
        <v>3823</v>
      </c>
      <c r="E680" t="s">
        <v>3824</v>
      </c>
      <c r="F680" t="s">
        <v>3954</v>
      </c>
      <c r="G680" t="s">
        <v>731</v>
      </c>
      <c r="H680" t="s">
        <v>107</v>
      </c>
      <c r="I680" t="s">
        <v>208</v>
      </c>
      <c r="J680" s="28">
        <v>113708.33</v>
      </c>
      <c r="K680" t="s">
        <v>179</v>
      </c>
      <c r="L680" t="s">
        <v>3955</v>
      </c>
      <c r="M680" t="s">
        <v>514</v>
      </c>
      <c r="N680" t="s">
        <v>911</v>
      </c>
      <c r="O680" t="s">
        <v>609</v>
      </c>
      <c r="P680" t="s">
        <v>1038</v>
      </c>
      <c r="Q680" t="s">
        <v>2445</v>
      </c>
      <c r="R680" t="s">
        <v>3956</v>
      </c>
      <c r="S680" s="20" t="s">
        <v>103</v>
      </c>
    </row>
    <row r="681" spans="1:19">
      <c r="A681" s="8">
        <v>2039556</v>
      </c>
      <c r="B681" s="17">
        <v>45643</v>
      </c>
      <c r="C681" t="s">
        <v>3957</v>
      </c>
      <c r="D681" t="s">
        <v>3823</v>
      </c>
      <c r="E681" t="s">
        <v>3824</v>
      </c>
      <c r="F681" t="s">
        <v>3958</v>
      </c>
      <c r="G681" t="s">
        <v>358</v>
      </c>
      <c r="H681" t="s">
        <v>148</v>
      </c>
      <c r="I681" t="s">
        <v>94</v>
      </c>
      <c r="J681" s="28">
        <v>109354.17</v>
      </c>
      <c r="K681" t="s">
        <v>209</v>
      </c>
      <c r="L681" t="s">
        <v>624</v>
      </c>
      <c r="M681" t="s">
        <v>3727</v>
      </c>
      <c r="N681" t="s">
        <v>944</v>
      </c>
      <c r="O681" t="s">
        <v>3959</v>
      </c>
      <c r="P681" t="s">
        <v>3960</v>
      </c>
      <c r="Q681" t="s">
        <v>3961</v>
      </c>
      <c r="R681" t="s">
        <v>3962</v>
      </c>
      <c r="S681" s="20" t="s">
        <v>103</v>
      </c>
    </row>
    <row r="682" spans="1:19">
      <c r="A682" s="8">
        <v>2039586</v>
      </c>
      <c r="B682" s="17">
        <v>45643</v>
      </c>
      <c r="C682" t="s">
        <v>3963</v>
      </c>
      <c r="D682" t="s">
        <v>3823</v>
      </c>
      <c r="E682" t="s">
        <v>3824</v>
      </c>
      <c r="F682" t="s">
        <v>3964</v>
      </c>
      <c r="G682" t="s">
        <v>312</v>
      </c>
      <c r="H682" t="s">
        <v>107</v>
      </c>
      <c r="I682" t="s">
        <v>208</v>
      </c>
      <c r="J682" s="28">
        <v>113708.33</v>
      </c>
      <c r="K682" t="s">
        <v>209</v>
      </c>
      <c r="L682" t="s">
        <v>3965</v>
      </c>
      <c r="M682" t="s">
        <v>558</v>
      </c>
      <c r="N682" t="s">
        <v>3966</v>
      </c>
      <c r="O682" t="s">
        <v>3967</v>
      </c>
      <c r="P682" t="s">
        <v>528</v>
      </c>
      <c r="Q682" t="s">
        <v>364</v>
      </c>
      <c r="R682" t="s">
        <v>3968</v>
      </c>
      <c r="S682" s="20" t="s">
        <v>103</v>
      </c>
    </row>
    <row r="683" spans="1:19">
      <c r="A683" s="8">
        <v>2039601</v>
      </c>
      <c r="B683" s="17">
        <v>45643</v>
      </c>
      <c r="C683" t="s">
        <v>3969</v>
      </c>
      <c r="D683" t="s">
        <v>3823</v>
      </c>
      <c r="E683" t="s">
        <v>3824</v>
      </c>
      <c r="F683" t="s">
        <v>3970</v>
      </c>
      <c r="G683" t="s">
        <v>312</v>
      </c>
      <c r="H683" t="s">
        <v>107</v>
      </c>
      <c r="I683" t="s">
        <v>208</v>
      </c>
      <c r="J683" s="28">
        <v>157250</v>
      </c>
      <c r="K683" t="s">
        <v>313</v>
      </c>
      <c r="L683" t="s">
        <v>3971</v>
      </c>
      <c r="M683" t="s">
        <v>3113</v>
      </c>
      <c r="N683" t="s">
        <v>315</v>
      </c>
      <c r="O683" t="s">
        <v>1462</v>
      </c>
      <c r="P683" t="s">
        <v>2291</v>
      </c>
      <c r="Q683" t="s">
        <v>340</v>
      </c>
      <c r="R683" t="s">
        <v>3972</v>
      </c>
      <c r="S683" s="20" t="s">
        <v>103</v>
      </c>
    </row>
    <row r="684" spans="1:19">
      <c r="A684" s="8">
        <v>2039639</v>
      </c>
      <c r="B684" s="17">
        <v>45643</v>
      </c>
      <c r="C684" t="s">
        <v>3973</v>
      </c>
      <c r="D684" t="s">
        <v>3823</v>
      </c>
      <c r="E684" t="s">
        <v>3824</v>
      </c>
      <c r="F684" t="s">
        <v>3974</v>
      </c>
      <c r="G684" t="s">
        <v>358</v>
      </c>
      <c r="H684" t="s">
        <v>148</v>
      </c>
      <c r="I684" t="s">
        <v>94</v>
      </c>
      <c r="J684" s="28">
        <v>135479.17000000001</v>
      </c>
      <c r="K684" t="s">
        <v>179</v>
      </c>
      <c r="L684" t="s">
        <v>3975</v>
      </c>
      <c r="M684" t="s">
        <v>3976</v>
      </c>
      <c r="N684" t="s">
        <v>3977</v>
      </c>
      <c r="O684" t="s">
        <v>520</v>
      </c>
      <c r="P684" t="s">
        <v>2067</v>
      </c>
      <c r="Q684" t="s">
        <v>3284</v>
      </c>
      <c r="R684" t="s">
        <v>3978</v>
      </c>
      <c r="S684" s="20" t="s">
        <v>103</v>
      </c>
    </row>
    <row r="685" spans="1:19">
      <c r="A685" s="8">
        <v>2039663</v>
      </c>
      <c r="B685" s="17">
        <v>45643</v>
      </c>
      <c r="C685" t="s">
        <v>3979</v>
      </c>
      <c r="D685" t="s">
        <v>3823</v>
      </c>
      <c r="E685" t="s">
        <v>3824</v>
      </c>
      <c r="F685" t="s">
        <v>3980</v>
      </c>
      <c r="G685" t="s">
        <v>119</v>
      </c>
      <c r="H685" t="s">
        <v>107</v>
      </c>
      <c r="I685" t="s">
        <v>94</v>
      </c>
      <c r="J685" s="28">
        <v>157250</v>
      </c>
      <c r="K685" t="s">
        <v>209</v>
      </c>
      <c r="L685" t="s">
        <v>3981</v>
      </c>
      <c r="M685" t="s">
        <v>133</v>
      </c>
      <c r="N685" t="s">
        <v>2211</v>
      </c>
      <c r="O685" t="s">
        <v>609</v>
      </c>
      <c r="P685" t="s">
        <v>3982</v>
      </c>
      <c r="Q685" t="s">
        <v>503</v>
      </c>
      <c r="R685" t="s">
        <v>3983</v>
      </c>
      <c r="S685" s="20" t="s">
        <v>103</v>
      </c>
    </row>
    <row r="686" spans="1:19">
      <c r="A686" s="8">
        <v>2039665</v>
      </c>
      <c r="B686" s="17">
        <v>45643</v>
      </c>
      <c r="C686" t="s">
        <v>3984</v>
      </c>
      <c r="D686" t="s">
        <v>3823</v>
      </c>
      <c r="E686" t="s">
        <v>3824</v>
      </c>
      <c r="F686" t="s">
        <v>3985</v>
      </c>
      <c r="G686" t="s">
        <v>119</v>
      </c>
      <c r="H686" t="s">
        <v>107</v>
      </c>
      <c r="I686" t="s">
        <v>94</v>
      </c>
      <c r="J686" s="28">
        <v>157250</v>
      </c>
      <c r="K686" t="s">
        <v>209</v>
      </c>
      <c r="L686" t="s">
        <v>902</v>
      </c>
      <c r="M686" t="s">
        <v>350</v>
      </c>
      <c r="N686" t="s">
        <v>1658</v>
      </c>
      <c r="O686" t="s">
        <v>3986</v>
      </c>
      <c r="P686" t="s">
        <v>2877</v>
      </c>
      <c r="Q686" t="s">
        <v>3987</v>
      </c>
      <c r="R686" t="s">
        <v>3988</v>
      </c>
      <c r="S686" s="20" t="s">
        <v>103</v>
      </c>
    </row>
    <row r="687" spans="1:19">
      <c r="A687" s="8">
        <v>2039670</v>
      </c>
      <c r="B687" s="17">
        <v>45643</v>
      </c>
      <c r="C687" t="s">
        <v>3989</v>
      </c>
      <c r="D687" t="s">
        <v>3823</v>
      </c>
      <c r="E687" t="s">
        <v>3824</v>
      </c>
      <c r="F687" t="s">
        <v>3990</v>
      </c>
      <c r="G687" t="s">
        <v>119</v>
      </c>
      <c r="H687" t="s">
        <v>107</v>
      </c>
      <c r="I687" t="s">
        <v>94</v>
      </c>
      <c r="J687" s="28">
        <v>131125</v>
      </c>
      <c r="K687" t="s">
        <v>209</v>
      </c>
      <c r="L687" t="s">
        <v>3991</v>
      </c>
      <c r="M687" t="s">
        <v>1467</v>
      </c>
      <c r="N687" t="s">
        <v>3992</v>
      </c>
      <c r="O687" t="s">
        <v>3663</v>
      </c>
      <c r="P687" t="s">
        <v>817</v>
      </c>
      <c r="Q687" t="s">
        <v>281</v>
      </c>
      <c r="R687" t="s">
        <v>3993</v>
      </c>
      <c r="S687" s="20" t="s">
        <v>103</v>
      </c>
    </row>
    <row r="688" spans="1:19">
      <c r="A688" s="8">
        <v>2039681</v>
      </c>
      <c r="B688" s="17">
        <v>45643</v>
      </c>
      <c r="C688" t="s">
        <v>3994</v>
      </c>
      <c r="D688" t="s">
        <v>3823</v>
      </c>
      <c r="E688" t="s">
        <v>3824</v>
      </c>
      <c r="F688" t="s">
        <v>3995</v>
      </c>
      <c r="G688" t="s">
        <v>731</v>
      </c>
      <c r="H688" t="s">
        <v>107</v>
      </c>
      <c r="I688" t="s">
        <v>208</v>
      </c>
      <c r="J688" s="28">
        <v>131125</v>
      </c>
      <c r="K688" t="s">
        <v>179</v>
      </c>
      <c r="L688" t="s">
        <v>3996</v>
      </c>
      <c r="M688" t="s">
        <v>662</v>
      </c>
      <c r="N688" t="s">
        <v>3997</v>
      </c>
      <c r="O688" t="s">
        <v>3326</v>
      </c>
      <c r="P688" t="s">
        <v>3998</v>
      </c>
      <c r="Q688" t="s">
        <v>514</v>
      </c>
      <c r="R688" t="s">
        <v>3999</v>
      </c>
      <c r="S688" s="20" t="s">
        <v>103</v>
      </c>
    </row>
    <row r="689" spans="1:19">
      <c r="A689" s="8">
        <v>2039685</v>
      </c>
      <c r="B689" s="17">
        <v>45643</v>
      </c>
      <c r="C689" t="s">
        <v>4000</v>
      </c>
      <c r="D689" t="s">
        <v>3823</v>
      </c>
      <c r="E689" t="s">
        <v>3824</v>
      </c>
      <c r="F689" t="s">
        <v>4001</v>
      </c>
      <c r="G689" t="s">
        <v>119</v>
      </c>
      <c r="H689" t="s">
        <v>107</v>
      </c>
      <c r="I689" t="s">
        <v>94</v>
      </c>
      <c r="J689" s="28">
        <v>105000</v>
      </c>
      <c r="K689" t="s">
        <v>209</v>
      </c>
      <c r="L689" t="s">
        <v>4002</v>
      </c>
      <c r="M689" t="s">
        <v>4003</v>
      </c>
      <c r="N689" t="s">
        <v>944</v>
      </c>
      <c r="O689" t="s">
        <v>1220</v>
      </c>
      <c r="P689" t="s">
        <v>4004</v>
      </c>
      <c r="Q689" t="s">
        <v>462</v>
      </c>
      <c r="R689" t="s">
        <v>4005</v>
      </c>
      <c r="S689" s="20" t="s">
        <v>103</v>
      </c>
    </row>
    <row r="690" spans="1:19">
      <c r="A690" s="8">
        <v>2039699</v>
      </c>
      <c r="B690" s="17">
        <v>45643</v>
      </c>
      <c r="C690" t="s">
        <v>4006</v>
      </c>
      <c r="D690" t="s">
        <v>3823</v>
      </c>
      <c r="E690" t="s">
        <v>3824</v>
      </c>
      <c r="F690" t="s">
        <v>4007</v>
      </c>
      <c r="G690" t="s">
        <v>358</v>
      </c>
      <c r="H690" t="s">
        <v>148</v>
      </c>
      <c r="I690" t="s">
        <v>94</v>
      </c>
      <c r="J690" s="28">
        <v>113708.33</v>
      </c>
      <c r="K690" t="s">
        <v>313</v>
      </c>
      <c r="L690" t="s">
        <v>4008</v>
      </c>
      <c r="M690" t="s">
        <v>681</v>
      </c>
      <c r="N690" t="s">
        <v>364</v>
      </c>
      <c r="O690" t="s">
        <v>361</v>
      </c>
      <c r="P690" t="s">
        <v>529</v>
      </c>
      <c r="Q690" t="s">
        <v>979</v>
      </c>
      <c r="R690" t="s">
        <v>4009</v>
      </c>
      <c r="S690" s="20" t="s">
        <v>103</v>
      </c>
    </row>
    <row r="691" spans="1:19">
      <c r="A691" s="8">
        <v>2039728</v>
      </c>
      <c r="B691" s="17">
        <v>45643</v>
      </c>
      <c r="C691" t="s">
        <v>4010</v>
      </c>
      <c r="D691" t="s">
        <v>3823</v>
      </c>
      <c r="E691" t="s">
        <v>3824</v>
      </c>
      <c r="F691" t="s">
        <v>4011</v>
      </c>
      <c r="G691" t="s">
        <v>119</v>
      </c>
      <c r="H691" t="s">
        <v>107</v>
      </c>
      <c r="I691" t="s">
        <v>94</v>
      </c>
      <c r="J691" s="28">
        <v>157250</v>
      </c>
      <c r="K691" t="s">
        <v>209</v>
      </c>
      <c r="L691" t="s">
        <v>1932</v>
      </c>
      <c r="M691" t="s">
        <v>2723</v>
      </c>
      <c r="N691" t="s">
        <v>4012</v>
      </c>
      <c r="O691" t="s">
        <v>4013</v>
      </c>
      <c r="P691" t="s">
        <v>1138</v>
      </c>
      <c r="Q691" t="s">
        <v>2792</v>
      </c>
      <c r="R691" t="s">
        <v>4014</v>
      </c>
      <c r="S691" s="20" t="s">
        <v>103</v>
      </c>
    </row>
    <row r="692" spans="1:19">
      <c r="A692" s="8">
        <v>2039742</v>
      </c>
      <c r="B692" s="17">
        <v>45643</v>
      </c>
      <c r="C692" t="s">
        <v>4015</v>
      </c>
      <c r="D692" t="s">
        <v>3823</v>
      </c>
      <c r="E692" t="s">
        <v>3824</v>
      </c>
      <c r="F692" t="s">
        <v>4016</v>
      </c>
      <c r="G692" t="s">
        <v>92</v>
      </c>
      <c r="H692" t="s">
        <v>93</v>
      </c>
      <c r="I692" t="s">
        <v>94</v>
      </c>
      <c r="J692" s="28">
        <v>126770.83</v>
      </c>
      <c r="K692" t="s">
        <v>209</v>
      </c>
      <c r="L692" t="s">
        <v>4017</v>
      </c>
      <c r="M692" t="s">
        <v>4018</v>
      </c>
      <c r="N692" t="s">
        <v>1832</v>
      </c>
      <c r="O692" t="s">
        <v>315</v>
      </c>
      <c r="P692" t="s">
        <v>935</v>
      </c>
      <c r="Q692" t="s">
        <v>193</v>
      </c>
      <c r="R692" t="s">
        <v>4019</v>
      </c>
      <c r="S692" s="20" t="s">
        <v>103</v>
      </c>
    </row>
    <row r="693" spans="1:19">
      <c r="A693" s="8">
        <v>2039755</v>
      </c>
      <c r="B693" s="17">
        <v>45643</v>
      </c>
      <c r="C693" t="s">
        <v>4020</v>
      </c>
      <c r="D693" t="s">
        <v>3823</v>
      </c>
      <c r="E693" t="s">
        <v>3824</v>
      </c>
      <c r="F693" t="s">
        <v>4021</v>
      </c>
      <c r="G693" t="s">
        <v>106</v>
      </c>
      <c r="H693" t="s">
        <v>107</v>
      </c>
      <c r="I693" t="s">
        <v>94</v>
      </c>
      <c r="J693" s="28">
        <v>118062.5</v>
      </c>
      <c r="K693" t="s">
        <v>209</v>
      </c>
      <c r="L693" t="s">
        <v>4022</v>
      </c>
      <c r="M693" t="s">
        <v>450</v>
      </c>
      <c r="N693" t="s">
        <v>349</v>
      </c>
      <c r="O693" t="s">
        <v>4023</v>
      </c>
      <c r="P693" t="s">
        <v>1175</v>
      </c>
      <c r="Q693" t="s">
        <v>609</v>
      </c>
      <c r="R693" t="s">
        <v>4024</v>
      </c>
      <c r="S693" s="20" t="s">
        <v>103</v>
      </c>
    </row>
    <row r="694" spans="1:19">
      <c r="A694" s="8">
        <v>2039774</v>
      </c>
      <c r="B694" s="17">
        <v>45643</v>
      </c>
      <c r="C694" t="s">
        <v>4025</v>
      </c>
      <c r="D694" t="s">
        <v>3823</v>
      </c>
      <c r="E694" t="s">
        <v>3824</v>
      </c>
      <c r="F694" t="s">
        <v>4026</v>
      </c>
      <c r="G694" t="s">
        <v>358</v>
      </c>
      <c r="H694" t="s">
        <v>148</v>
      </c>
      <c r="I694" t="s">
        <v>94</v>
      </c>
      <c r="J694" s="28">
        <v>131125</v>
      </c>
      <c r="K694" t="s">
        <v>209</v>
      </c>
      <c r="L694" t="s">
        <v>4027</v>
      </c>
      <c r="M694" t="s">
        <v>2199</v>
      </c>
      <c r="N694" t="s">
        <v>4028</v>
      </c>
      <c r="O694" t="s">
        <v>231</v>
      </c>
      <c r="P694" t="s">
        <v>3289</v>
      </c>
      <c r="Q694" t="s">
        <v>4029</v>
      </c>
      <c r="R694" t="s">
        <v>4030</v>
      </c>
      <c r="S694" s="20" t="s">
        <v>103</v>
      </c>
    </row>
    <row r="695" spans="1:19">
      <c r="A695" s="8">
        <v>2039831</v>
      </c>
      <c r="B695" s="17">
        <v>45643</v>
      </c>
      <c r="C695" t="s">
        <v>4031</v>
      </c>
      <c r="D695" t="s">
        <v>3823</v>
      </c>
      <c r="E695" t="s">
        <v>3824</v>
      </c>
      <c r="F695" t="s">
        <v>4032</v>
      </c>
      <c r="G695" t="s">
        <v>106</v>
      </c>
      <c r="H695" t="s">
        <v>107</v>
      </c>
      <c r="I695" t="s">
        <v>94</v>
      </c>
      <c r="J695" s="28">
        <v>157250</v>
      </c>
      <c r="K695" t="s">
        <v>209</v>
      </c>
      <c r="L695" t="s">
        <v>4033</v>
      </c>
      <c r="M695" t="s">
        <v>558</v>
      </c>
      <c r="N695" t="s">
        <v>1833</v>
      </c>
      <c r="O695" t="s">
        <v>450</v>
      </c>
      <c r="P695" t="s">
        <v>2007</v>
      </c>
      <c r="Q695" t="s">
        <v>1363</v>
      </c>
      <c r="R695" t="s">
        <v>4034</v>
      </c>
      <c r="S695" s="20" t="s">
        <v>103</v>
      </c>
    </row>
    <row r="696" spans="1:19">
      <c r="A696" s="8">
        <v>2039872</v>
      </c>
      <c r="B696" s="17">
        <v>45643</v>
      </c>
      <c r="C696" t="s">
        <v>4035</v>
      </c>
      <c r="D696" t="s">
        <v>3823</v>
      </c>
      <c r="E696" t="s">
        <v>3824</v>
      </c>
      <c r="F696" t="s">
        <v>4036</v>
      </c>
      <c r="G696" t="s">
        <v>119</v>
      </c>
      <c r="H696" t="s">
        <v>107</v>
      </c>
      <c r="I696" t="s">
        <v>94</v>
      </c>
      <c r="J696" s="28">
        <v>157250</v>
      </c>
      <c r="K696" t="s">
        <v>209</v>
      </c>
      <c r="L696" t="s">
        <v>4037</v>
      </c>
      <c r="M696" t="s">
        <v>121</v>
      </c>
      <c r="N696" t="s">
        <v>3578</v>
      </c>
      <c r="O696" t="s">
        <v>681</v>
      </c>
      <c r="P696" t="s">
        <v>1012</v>
      </c>
      <c r="Q696" t="s">
        <v>757</v>
      </c>
      <c r="R696" t="s">
        <v>4038</v>
      </c>
      <c r="S696" s="20" t="s">
        <v>103</v>
      </c>
    </row>
    <row r="697" spans="1:19">
      <c r="A697" s="8">
        <v>2039892</v>
      </c>
      <c r="B697" s="17">
        <v>45643</v>
      </c>
      <c r="C697" t="s">
        <v>4039</v>
      </c>
      <c r="D697" t="s">
        <v>3823</v>
      </c>
      <c r="E697" t="s">
        <v>3824</v>
      </c>
      <c r="F697" t="s">
        <v>4040</v>
      </c>
      <c r="G697" t="s">
        <v>739</v>
      </c>
      <c r="H697" t="s">
        <v>107</v>
      </c>
      <c r="I697" t="s">
        <v>208</v>
      </c>
      <c r="J697" s="28">
        <v>113708.33</v>
      </c>
      <c r="K697" t="s">
        <v>209</v>
      </c>
      <c r="L697" t="s">
        <v>4041</v>
      </c>
      <c r="M697" t="s">
        <v>4042</v>
      </c>
      <c r="N697" t="s">
        <v>4043</v>
      </c>
      <c r="O697" t="s">
        <v>1114</v>
      </c>
      <c r="P697" t="s">
        <v>958</v>
      </c>
      <c r="Q697" t="s">
        <v>4044</v>
      </c>
      <c r="R697" t="s">
        <v>4045</v>
      </c>
      <c r="S697" s="20" t="s">
        <v>103</v>
      </c>
    </row>
    <row r="698" spans="1:19">
      <c r="A698" s="8">
        <v>2039893</v>
      </c>
      <c r="B698" s="17">
        <v>45643</v>
      </c>
      <c r="C698" t="s">
        <v>4046</v>
      </c>
      <c r="D698" t="s">
        <v>3823</v>
      </c>
      <c r="E698" t="s">
        <v>3824</v>
      </c>
      <c r="F698" t="s">
        <v>4047</v>
      </c>
      <c r="G698" t="s">
        <v>119</v>
      </c>
      <c r="H698" t="s">
        <v>107</v>
      </c>
      <c r="I698" t="s">
        <v>94</v>
      </c>
      <c r="J698" s="28">
        <v>157250</v>
      </c>
      <c r="K698" t="s">
        <v>209</v>
      </c>
      <c r="L698" t="s">
        <v>4048</v>
      </c>
      <c r="M698" t="s">
        <v>4049</v>
      </c>
      <c r="N698" t="s">
        <v>3896</v>
      </c>
      <c r="O698" t="s">
        <v>4050</v>
      </c>
      <c r="P698" t="s">
        <v>228</v>
      </c>
      <c r="Q698" t="s">
        <v>4051</v>
      </c>
      <c r="R698" t="s">
        <v>4052</v>
      </c>
      <c r="S698" s="20" t="s">
        <v>103</v>
      </c>
    </row>
    <row r="699" spans="1:19">
      <c r="A699" s="8">
        <v>2039894</v>
      </c>
      <c r="B699" s="17">
        <v>45643</v>
      </c>
      <c r="C699" t="s">
        <v>4053</v>
      </c>
      <c r="D699" t="s">
        <v>3823</v>
      </c>
      <c r="E699" t="s">
        <v>3824</v>
      </c>
      <c r="F699" t="s">
        <v>4054</v>
      </c>
      <c r="G699" t="s">
        <v>147</v>
      </c>
      <c r="H699" t="s">
        <v>148</v>
      </c>
      <c r="I699" t="s">
        <v>94</v>
      </c>
      <c r="J699" s="28">
        <v>113708.33</v>
      </c>
      <c r="K699" t="s">
        <v>209</v>
      </c>
      <c r="L699" t="s">
        <v>4055</v>
      </c>
      <c r="M699" t="s">
        <v>4056</v>
      </c>
      <c r="N699" t="s">
        <v>4057</v>
      </c>
      <c r="O699" t="s">
        <v>1343</v>
      </c>
      <c r="P699" t="s">
        <v>161</v>
      </c>
      <c r="Q699" t="s">
        <v>2611</v>
      </c>
      <c r="R699" t="s">
        <v>4058</v>
      </c>
      <c r="S699" s="20" t="s">
        <v>103</v>
      </c>
    </row>
    <row r="700" spans="1:19">
      <c r="A700" s="8">
        <v>2039902</v>
      </c>
      <c r="B700" s="17">
        <v>45643</v>
      </c>
      <c r="C700" t="s">
        <v>4059</v>
      </c>
      <c r="D700" t="s">
        <v>3823</v>
      </c>
      <c r="E700" t="s">
        <v>3824</v>
      </c>
      <c r="F700" t="s">
        <v>4060</v>
      </c>
      <c r="G700" t="s">
        <v>147</v>
      </c>
      <c r="H700" t="s">
        <v>148</v>
      </c>
      <c r="I700" t="s">
        <v>94</v>
      </c>
      <c r="J700" s="28">
        <v>113708.33</v>
      </c>
      <c r="K700" t="s">
        <v>209</v>
      </c>
      <c r="L700" t="s">
        <v>2503</v>
      </c>
      <c r="M700" t="s">
        <v>4061</v>
      </c>
      <c r="N700" t="s">
        <v>4062</v>
      </c>
      <c r="O700" t="s">
        <v>681</v>
      </c>
      <c r="P700" t="s">
        <v>3474</v>
      </c>
      <c r="Q700" t="s">
        <v>2877</v>
      </c>
      <c r="R700" t="s">
        <v>4063</v>
      </c>
      <c r="S700" s="20" t="s">
        <v>103</v>
      </c>
    </row>
    <row r="701" spans="1:19">
      <c r="A701" s="8">
        <v>2039942</v>
      </c>
      <c r="B701" s="17">
        <v>45643</v>
      </c>
      <c r="C701" t="s">
        <v>4064</v>
      </c>
      <c r="D701" t="s">
        <v>3823</v>
      </c>
      <c r="E701" t="s">
        <v>3824</v>
      </c>
      <c r="F701" t="s">
        <v>4065</v>
      </c>
      <c r="G701" t="s">
        <v>147</v>
      </c>
      <c r="H701" t="s">
        <v>148</v>
      </c>
      <c r="I701" t="s">
        <v>94</v>
      </c>
      <c r="J701" s="28">
        <v>157250</v>
      </c>
      <c r="K701" t="s">
        <v>209</v>
      </c>
      <c r="L701" t="s">
        <v>4066</v>
      </c>
      <c r="M701" t="s">
        <v>360</v>
      </c>
      <c r="N701" t="s">
        <v>434</v>
      </c>
      <c r="O701" t="s">
        <v>453</v>
      </c>
      <c r="P701" t="s">
        <v>4067</v>
      </c>
      <c r="Q701" t="s">
        <v>935</v>
      </c>
      <c r="R701" t="s">
        <v>4068</v>
      </c>
      <c r="S701" s="20" t="s">
        <v>103</v>
      </c>
    </row>
    <row r="702" spans="1:19">
      <c r="A702" s="8">
        <v>2039978</v>
      </c>
      <c r="B702" s="17">
        <v>45643</v>
      </c>
      <c r="C702" t="s">
        <v>4069</v>
      </c>
      <c r="D702" t="s">
        <v>3823</v>
      </c>
      <c r="E702" t="s">
        <v>3824</v>
      </c>
      <c r="F702" t="s">
        <v>4070</v>
      </c>
      <c r="G702" t="s">
        <v>358</v>
      </c>
      <c r="H702" t="s">
        <v>148</v>
      </c>
      <c r="I702" t="s">
        <v>94</v>
      </c>
      <c r="J702" s="28">
        <v>144187.5</v>
      </c>
      <c r="K702" t="s">
        <v>209</v>
      </c>
      <c r="L702" t="s">
        <v>4071</v>
      </c>
      <c r="M702" t="s">
        <v>651</v>
      </c>
      <c r="N702" t="s">
        <v>4072</v>
      </c>
      <c r="O702" t="s">
        <v>989</v>
      </c>
      <c r="P702" t="s">
        <v>1780</v>
      </c>
      <c r="Q702" t="s">
        <v>1433</v>
      </c>
      <c r="R702" t="s">
        <v>4073</v>
      </c>
      <c r="S702" s="20" t="s">
        <v>103</v>
      </c>
    </row>
    <row r="703" spans="1:19">
      <c r="A703" s="8">
        <v>2039989</v>
      </c>
      <c r="B703" s="17">
        <v>45643</v>
      </c>
      <c r="C703" t="s">
        <v>4074</v>
      </c>
      <c r="D703" t="s">
        <v>3823</v>
      </c>
      <c r="E703" t="s">
        <v>3824</v>
      </c>
      <c r="F703" t="s">
        <v>4075</v>
      </c>
      <c r="G703" t="s">
        <v>119</v>
      </c>
      <c r="H703" t="s">
        <v>107</v>
      </c>
      <c r="I703" t="s">
        <v>94</v>
      </c>
      <c r="J703" s="28">
        <v>157250</v>
      </c>
      <c r="K703" t="s">
        <v>209</v>
      </c>
      <c r="L703" t="s">
        <v>4076</v>
      </c>
      <c r="M703" t="s">
        <v>3020</v>
      </c>
      <c r="N703" t="s">
        <v>3021</v>
      </c>
      <c r="O703" t="s">
        <v>193</v>
      </c>
      <c r="P703" t="s">
        <v>1441</v>
      </c>
      <c r="Q703" t="s">
        <v>4077</v>
      </c>
      <c r="R703" t="s">
        <v>4078</v>
      </c>
      <c r="S703" s="20" t="s">
        <v>103</v>
      </c>
    </row>
    <row r="704" spans="1:19">
      <c r="A704" s="8">
        <v>2039992</v>
      </c>
      <c r="B704" s="17">
        <v>45643</v>
      </c>
      <c r="C704" t="s">
        <v>4079</v>
      </c>
      <c r="D704" t="s">
        <v>3823</v>
      </c>
      <c r="E704" t="s">
        <v>3824</v>
      </c>
      <c r="F704" t="s">
        <v>4080</v>
      </c>
      <c r="G704" t="s">
        <v>358</v>
      </c>
      <c r="H704" t="s">
        <v>148</v>
      </c>
      <c r="I704" t="s">
        <v>94</v>
      </c>
      <c r="J704" s="28">
        <v>157250</v>
      </c>
      <c r="K704" t="s">
        <v>313</v>
      </c>
      <c r="L704" t="s">
        <v>4081</v>
      </c>
      <c r="M704" t="s">
        <v>1739</v>
      </c>
      <c r="N704" t="s">
        <v>370</v>
      </c>
      <c r="O704" t="s">
        <v>4082</v>
      </c>
      <c r="P704" t="s">
        <v>3474</v>
      </c>
      <c r="Q704" t="s">
        <v>2504</v>
      </c>
      <c r="R704" t="s">
        <v>4083</v>
      </c>
      <c r="S704" s="20" t="s">
        <v>103</v>
      </c>
    </row>
    <row r="705" spans="1:19">
      <c r="A705" s="8">
        <v>2039995</v>
      </c>
      <c r="B705" s="17">
        <v>45643</v>
      </c>
      <c r="C705" t="s">
        <v>4084</v>
      </c>
      <c r="D705" t="s">
        <v>3823</v>
      </c>
      <c r="E705" t="s">
        <v>3824</v>
      </c>
      <c r="F705" t="s">
        <v>4085</v>
      </c>
      <c r="G705" t="s">
        <v>106</v>
      </c>
      <c r="H705" t="s">
        <v>107</v>
      </c>
      <c r="I705" t="s">
        <v>94</v>
      </c>
      <c r="J705" s="28">
        <v>157250</v>
      </c>
      <c r="K705" t="s">
        <v>209</v>
      </c>
      <c r="L705" t="s">
        <v>4086</v>
      </c>
      <c r="M705" t="s">
        <v>3890</v>
      </c>
      <c r="N705" t="s">
        <v>1597</v>
      </c>
      <c r="O705" t="s">
        <v>935</v>
      </c>
      <c r="P705" t="s">
        <v>2813</v>
      </c>
      <c r="Q705" t="s">
        <v>603</v>
      </c>
      <c r="R705" t="s">
        <v>4087</v>
      </c>
      <c r="S705" s="20" t="s">
        <v>103</v>
      </c>
    </row>
    <row r="706" spans="1:19">
      <c r="A706" s="8">
        <v>2040001</v>
      </c>
      <c r="B706" s="17">
        <v>45643</v>
      </c>
      <c r="C706" t="s">
        <v>4088</v>
      </c>
      <c r="D706" t="s">
        <v>3823</v>
      </c>
      <c r="E706" t="s">
        <v>3824</v>
      </c>
      <c r="F706" t="s">
        <v>4089</v>
      </c>
      <c r="G706" t="s">
        <v>147</v>
      </c>
      <c r="H706" t="s">
        <v>148</v>
      </c>
      <c r="I706" t="s">
        <v>94</v>
      </c>
      <c r="J706" s="28">
        <v>157250</v>
      </c>
      <c r="K706" t="s">
        <v>209</v>
      </c>
      <c r="L706" t="s">
        <v>4090</v>
      </c>
      <c r="M706" t="s">
        <v>315</v>
      </c>
      <c r="N706" t="s">
        <v>935</v>
      </c>
      <c r="O706" t="s">
        <v>4091</v>
      </c>
      <c r="P706" t="s">
        <v>4092</v>
      </c>
      <c r="Q706" t="s">
        <v>453</v>
      </c>
      <c r="R706" t="s">
        <v>4093</v>
      </c>
      <c r="S706" s="20" t="s">
        <v>103</v>
      </c>
    </row>
    <row r="707" spans="1:19">
      <c r="A707" s="8">
        <v>2040005</v>
      </c>
      <c r="B707" s="17">
        <v>45643</v>
      </c>
      <c r="C707" t="s">
        <v>4094</v>
      </c>
      <c r="D707" t="s">
        <v>3823</v>
      </c>
      <c r="E707" t="s">
        <v>3824</v>
      </c>
      <c r="F707" t="s">
        <v>4095</v>
      </c>
      <c r="G707" t="s">
        <v>106</v>
      </c>
      <c r="H707" t="s">
        <v>107</v>
      </c>
      <c r="I707" t="s">
        <v>94</v>
      </c>
      <c r="J707" s="28">
        <v>135479.17000000001</v>
      </c>
      <c r="K707" t="s">
        <v>209</v>
      </c>
      <c r="L707" t="s">
        <v>4096</v>
      </c>
      <c r="M707" t="s">
        <v>4097</v>
      </c>
      <c r="N707" t="s">
        <v>453</v>
      </c>
      <c r="O707" t="s">
        <v>4098</v>
      </c>
      <c r="P707" t="s">
        <v>2296</v>
      </c>
      <c r="Q707" t="s">
        <v>2891</v>
      </c>
      <c r="R707" t="s">
        <v>4099</v>
      </c>
      <c r="S707" s="20" t="s">
        <v>103</v>
      </c>
    </row>
    <row r="708" spans="1:19">
      <c r="A708" s="8">
        <v>2040017</v>
      </c>
      <c r="B708" s="17">
        <v>45643</v>
      </c>
      <c r="C708" t="s">
        <v>4100</v>
      </c>
      <c r="D708" t="s">
        <v>3823</v>
      </c>
      <c r="E708" t="s">
        <v>3824</v>
      </c>
      <c r="F708" t="s">
        <v>4101</v>
      </c>
      <c r="G708" t="s">
        <v>294</v>
      </c>
      <c r="H708" t="s">
        <v>148</v>
      </c>
      <c r="I708" t="s">
        <v>94</v>
      </c>
      <c r="J708" s="28">
        <v>148541.67000000001</v>
      </c>
      <c r="K708" t="s">
        <v>209</v>
      </c>
      <c r="L708" t="s">
        <v>4102</v>
      </c>
      <c r="M708" t="s">
        <v>1539</v>
      </c>
      <c r="N708" t="s">
        <v>1596</v>
      </c>
      <c r="O708" t="s">
        <v>1052</v>
      </c>
      <c r="P708" t="s">
        <v>4103</v>
      </c>
      <c r="Q708" t="s">
        <v>4104</v>
      </c>
      <c r="R708" t="s">
        <v>4105</v>
      </c>
      <c r="S708" s="20" t="s">
        <v>103</v>
      </c>
    </row>
    <row r="709" spans="1:19">
      <c r="A709" s="8">
        <v>2040046</v>
      </c>
      <c r="B709" s="17">
        <v>45643</v>
      </c>
      <c r="C709" t="s">
        <v>4106</v>
      </c>
      <c r="D709" t="s">
        <v>3823</v>
      </c>
      <c r="E709" t="s">
        <v>3824</v>
      </c>
      <c r="F709" t="s">
        <v>4107</v>
      </c>
      <c r="G709" t="s">
        <v>358</v>
      </c>
      <c r="H709" t="s">
        <v>148</v>
      </c>
      <c r="I709" t="s">
        <v>94</v>
      </c>
      <c r="J709" s="28">
        <v>157250</v>
      </c>
      <c r="K709" t="s">
        <v>209</v>
      </c>
      <c r="L709" t="s">
        <v>4108</v>
      </c>
      <c r="M709" t="s">
        <v>1687</v>
      </c>
      <c r="N709" t="s">
        <v>4109</v>
      </c>
      <c r="O709" t="s">
        <v>1329</v>
      </c>
      <c r="P709" t="s">
        <v>112</v>
      </c>
      <c r="Q709" t="s">
        <v>219</v>
      </c>
      <c r="R709" t="s">
        <v>4110</v>
      </c>
      <c r="S709" s="20" t="s">
        <v>103</v>
      </c>
    </row>
    <row r="710" spans="1:19">
      <c r="A710" s="8">
        <v>2040049</v>
      </c>
      <c r="B710" s="17">
        <v>45643</v>
      </c>
      <c r="C710" t="s">
        <v>4111</v>
      </c>
      <c r="D710" t="s">
        <v>3823</v>
      </c>
      <c r="E710" t="s">
        <v>3824</v>
      </c>
      <c r="F710" t="s">
        <v>4112</v>
      </c>
      <c r="G710" t="s">
        <v>119</v>
      </c>
      <c r="H710" t="s">
        <v>107</v>
      </c>
      <c r="I710" t="s">
        <v>94</v>
      </c>
      <c r="J710" s="28">
        <v>157250</v>
      </c>
      <c r="K710" t="s">
        <v>95</v>
      </c>
      <c r="L710" t="s">
        <v>348</v>
      </c>
      <c r="M710" t="s">
        <v>4113</v>
      </c>
      <c r="N710" t="s">
        <v>1094</v>
      </c>
      <c r="O710" t="s">
        <v>4114</v>
      </c>
      <c r="P710" t="s">
        <v>280</v>
      </c>
      <c r="Q710" t="s">
        <v>488</v>
      </c>
      <c r="R710" t="s">
        <v>4115</v>
      </c>
      <c r="S710" s="20" t="s">
        <v>103</v>
      </c>
    </row>
    <row r="711" spans="1:19">
      <c r="A711" s="8">
        <v>2040051</v>
      </c>
      <c r="B711" s="17">
        <v>45643</v>
      </c>
      <c r="C711" t="s">
        <v>4116</v>
      </c>
      <c r="D711" t="s">
        <v>3823</v>
      </c>
      <c r="E711" t="s">
        <v>3824</v>
      </c>
      <c r="F711" t="s">
        <v>4117</v>
      </c>
      <c r="G711" t="s">
        <v>147</v>
      </c>
      <c r="H711" t="s">
        <v>148</v>
      </c>
      <c r="I711" t="s">
        <v>94</v>
      </c>
      <c r="J711" s="28">
        <v>113708.33</v>
      </c>
      <c r="K711" t="s">
        <v>209</v>
      </c>
      <c r="L711" t="s">
        <v>4118</v>
      </c>
      <c r="M711" t="s">
        <v>1648</v>
      </c>
      <c r="N711" t="s">
        <v>453</v>
      </c>
      <c r="O711" t="s">
        <v>649</v>
      </c>
      <c r="P711" t="s">
        <v>4119</v>
      </c>
      <c r="Q711" t="s">
        <v>4120</v>
      </c>
      <c r="R711" t="s">
        <v>4121</v>
      </c>
      <c r="S711" s="20" t="s">
        <v>103</v>
      </c>
    </row>
    <row r="712" spans="1:19">
      <c r="A712" s="8">
        <v>2040058</v>
      </c>
      <c r="B712" s="17">
        <v>45643</v>
      </c>
      <c r="C712" t="s">
        <v>4122</v>
      </c>
      <c r="D712" t="s">
        <v>3823</v>
      </c>
      <c r="E712" t="s">
        <v>3824</v>
      </c>
      <c r="F712" t="s">
        <v>4123</v>
      </c>
      <c r="G712" t="s">
        <v>147</v>
      </c>
      <c r="H712" t="s">
        <v>148</v>
      </c>
      <c r="I712" t="s">
        <v>94</v>
      </c>
      <c r="J712" s="28">
        <v>135479.17000000001</v>
      </c>
      <c r="K712" t="s">
        <v>209</v>
      </c>
      <c r="L712" t="s">
        <v>575</v>
      </c>
      <c r="M712" t="s">
        <v>4124</v>
      </c>
      <c r="N712" t="s">
        <v>4125</v>
      </c>
      <c r="O712" t="s">
        <v>1364</v>
      </c>
      <c r="P712" t="s">
        <v>4126</v>
      </c>
      <c r="Q712" t="s">
        <v>453</v>
      </c>
      <c r="R712" t="s">
        <v>4127</v>
      </c>
      <c r="S712" s="20" t="s">
        <v>103</v>
      </c>
    </row>
    <row r="713" spans="1:19">
      <c r="A713" s="8">
        <v>2040067</v>
      </c>
      <c r="B713" s="17">
        <v>45643</v>
      </c>
      <c r="C713" t="s">
        <v>4128</v>
      </c>
      <c r="D713" t="s">
        <v>3823</v>
      </c>
      <c r="E713" t="s">
        <v>3824</v>
      </c>
      <c r="F713" t="s">
        <v>4129</v>
      </c>
      <c r="G713" t="s">
        <v>2340</v>
      </c>
      <c r="H713" t="s">
        <v>107</v>
      </c>
      <c r="I713" t="s">
        <v>2341</v>
      </c>
      <c r="J713" s="28">
        <v>131125</v>
      </c>
      <c r="K713" t="s">
        <v>209</v>
      </c>
      <c r="L713" t="s">
        <v>676</v>
      </c>
      <c r="M713" t="s">
        <v>677</v>
      </c>
      <c r="N713" t="s">
        <v>4130</v>
      </c>
      <c r="O713" t="s">
        <v>3210</v>
      </c>
      <c r="P713" t="s">
        <v>133</v>
      </c>
      <c r="Q713" t="s">
        <v>281</v>
      </c>
      <c r="R713" t="s">
        <v>4131</v>
      </c>
      <c r="S713" s="20" t="s">
        <v>103</v>
      </c>
    </row>
    <row r="714" spans="1:19">
      <c r="A714" s="8">
        <v>2040068</v>
      </c>
      <c r="B714" s="17">
        <v>45643</v>
      </c>
      <c r="C714" t="s">
        <v>4132</v>
      </c>
      <c r="D714" t="s">
        <v>3823</v>
      </c>
      <c r="E714" t="s">
        <v>3824</v>
      </c>
      <c r="F714" t="s">
        <v>4133</v>
      </c>
      <c r="G714" t="s">
        <v>739</v>
      </c>
      <c r="H714" t="s">
        <v>107</v>
      </c>
      <c r="I714" t="s">
        <v>208</v>
      </c>
      <c r="J714" s="28">
        <v>157250</v>
      </c>
      <c r="K714" t="s">
        <v>209</v>
      </c>
      <c r="L714" t="s">
        <v>4134</v>
      </c>
      <c r="M714" t="s">
        <v>3785</v>
      </c>
      <c r="N714" t="s">
        <v>3713</v>
      </c>
      <c r="O714" t="s">
        <v>1660</v>
      </c>
      <c r="P714" t="s">
        <v>2014</v>
      </c>
      <c r="Q714" t="s">
        <v>3712</v>
      </c>
      <c r="R714" t="s">
        <v>4135</v>
      </c>
      <c r="S714" s="20" t="s">
        <v>103</v>
      </c>
    </row>
    <row r="715" spans="1:19">
      <c r="A715" s="8">
        <v>2040070</v>
      </c>
      <c r="B715" s="17">
        <v>45643</v>
      </c>
      <c r="C715" t="s">
        <v>4136</v>
      </c>
      <c r="D715" t="s">
        <v>3823</v>
      </c>
      <c r="E715" t="s">
        <v>3824</v>
      </c>
      <c r="F715" t="s">
        <v>4137</v>
      </c>
      <c r="G715" t="s">
        <v>147</v>
      </c>
      <c r="H715" t="s">
        <v>148</v>
      </c>
      <c r="I715" t="s">
        <v>94</v>
      </c>
      <c r="J715" s="28">
        <v>105000</v>
      </c>
      <c r="K715" t="s">
        <v>209</v>
      </c>
      <c r="L715" t="s">
        <v>4138</v>
      </c>
      <c r="M715" t="s">
        <v>1737</v>
      </c>
      <c r="N715" t="s">
        <v>4139</v>
      </c>
      <c r="O715" t="s">
        <v>1818</v>
      </c>
      <c r="P715" t="s">
        <v>4140</v>
      </c>
      <c r="Q715" t="s">
        <v>4141</v>
      </c>
      <c r="R715" t="s">
        <v>4142</v>
      </c>
      <c r="S715" s="20" t="s">
        <v>103</v>
      </c>
    </row>
    <row r="716" spans="1:19">
      <c r="A716" s="8">
        <v>2040072</v>
      </c>
      <c r="B716" s="17">
        <v>45643</v>
      </c>
      <c r="C716" t="s">
        <v>4143</v>
      </c>
      <c r="D716" t="s">
        <v>3823</v>
      </c>
      <c r="E716" t="s">
        <v>3824</v>
      </c>
      <c r="F716" t="s">
        <v>4144</v>
      </c>
      <c r="G716" t="s">
        <v>147</v>
      </c>
      <c r="H716" t="s">
        <v>148</v>
      </c>
      <c r="I716" t="s">
        <v>94</v>
      </c>
      <c r="J716" s="28">
        <v>157250</v>
      </c>
      <c r="K716" t="s">
        <v>313</v>
      </c>
      <c r="L716" t="s">
        <v>4145</v>
      </c>
      <c r="M716" t="s">
        <v>4146</v>
      </c>
      <c r="N716" t="s">
        <v>649</v>
      </c>
      <c r="O716" t="s">
        <v>4147</v>
      </c>
      <c r="P716" t="s">
        <v>4148</v>
      </c>
      <c r="Q716" t="s">
        <v>677</v>
      </c>
      <c r="R716" t="s">
        <v>4149</v>
      </c>
      <c r="S716" s="20" t="s">
        <v>103</v>
      </c>
    </row>
    <row r="717" spans="1:19">
      <c r="A717" s="8">
        <v>2040080</v>
      </c>
      <c r="B717" s="17">
        <v>45643</v>
      </c>
      <c r="C717" t="s">
        <v>4150</v>
      </c>
      <c r="D717" t="s">
        <v>3823</v>
      </c>
      <c r="E717" t="s">
        <v>3824</v>
      </c>
      <c r="F717" t="s">
        <v>4151</v>
      </c>
      <c r="G717" t="s">
        <v>119</v>
      </c>
      <c r="H717" t="s">
        <v>107</v>
      </c>
      <c r="I717" t="s">
        <v>94</v>
      </c>
      <c r="J717" s="28">
        <v>83229.17</v>
      </c>
      <c r="K717" t="s">
        <v>95</v>
      </c>
      <c r="L717" t="s">
        <v>4152</v>
      </c>
      <c r="M717" t="s">
        <v>1387</v>
      </c>
      <c r="N717" t="s">
        <v>3588</v>
      </c>
      <c r="O717" t="s">
        <v>162</v>
      </c>
      <c r="P717" t="s">
        <v>221</v>
      </c>
      <c r="Q717" t="s">
        <v>280</v>
      </c>
      <c r="R717" t="s">
        <v>4153</v>
      </c>
      <c r="S717" s="20" t="s">
        <v>103</v>
      </c>
    </row>
    <row r="718" spans="1:19">
      <c r="A718" s="8">
        <v>2040105</v>
      </c>
      <c r="B718" s="17">
        <v>45643</v>
      </c>
      <c r="C718" t="s">
        <v>4154</v>
      </c>
      <c r="D718" t="s">
        <v>3823</v>
      </c>
      <c r="E718" t="s">
        <v>3824</v>
      </c>
      <c r="F718" t="s">
        <v>4155</v>
      </c>
      <c r="G718" t="s">
        <v>147</v>
      </c>
      <c r="H718" t="s">
        <v>148</v>
      </c>
      <c r="I718" t="s">
        <v>94</v>
      </c>
      <c r="J718" s="28">
        <v>144187.5</v>
      </c>
      <c r="K718" t="s">
        <v>209</v>
      </c>
      <c r="L718" t="s">
        <v>4156</v>
      </c>
      <c r="M718" t="s">
        <v>4156</v>
      </c>
      <c r="N718" t="s">
        <v>4157</v>
      </c>
      <c r="O718" t="s">
        <v>133</v>
      </c>
      <c r="P718" t="s">
        <v>868</v>
      </c>
      <c r="Q718" t="s">
        <v>934</v>
      </c>
      <c r="R718" t="s">
        <v>4158</v>
      </c>
      <c r="S718" s="20" t="s">
        <v>103</v>
      </c>
    </row>
    <row r="719" spans="1:19">
      <c r="A719" s="8">
        <v>2040109</v>
      </c>
      <c r="B719" s="17">
        <v>45643</v>
      </c>
      <c r="C719" t="s">
        <v>4159</v>
      </c>
      <c r="D719" t="s">
        <v>3823</v>
      </c>
      <c r="E719" t="s">
        <v>3824</v>
      </c>
      <c r="F719" t="s">
        <v>4160</v>
      </c>
      <c r="G719" t="s">
        <v>2340</v>
      </c>
      <c r="H719" t="s">
        <v>107</v>
      </c>
      <c r="I719" t="s">
        <v>2341</v>
      </c>
      <c r="J719" s="28">
        <v>157250</v>
      </c>
      <c r="K719" t="s">
        <v>209</v>
      </c>
      <c r="L719" t="s">
        <v>4161</v>
      </c>
      <c r="M719" t="s">
        <v>4130</v>
      </c>
      <c r="N719" t="s">
        <v>677</v>
      </c>
      <c r="O719" t="s">
        <v>4162</v>
      </c>
      <c r="P719" t="s">
        <v>4163</v>
      </c>
      <c r="Q719" t="s">
        <v>568</v>
      </c>
      <c r="R719" t="s">
        <v>4164</v>
      </c>
      <c r="S719" s="20" t="s">
        <v>103</v>
      </c>
    </row>
    <row r="720" spans="1:19">
      <c r="A720" s="8">
        <v>2040112</v>
      </c>
      <c r="B720" s="17">
        <v>45643</v>
      </c>
      <c r="C720" t="s">
        <v>4165</v>
      </c>
      <c r="D720" t="s">
        <v>3823</v>
      </c>
      <c r="E720" t="s">
        <v>3824</v>
      </c>
      <c r="F720" t="s">
        <v>4166</v>
      </c>
      <c r="G720" t="s">
        <v>106</v>
      </c>
      <c r="H720" t="s">
        <v>107</v>
      </c>
      <c r="I720" t="s">
        <v>94</v>
      </c>
      <c r="J720" s="28">
        <v>105000</v>
      </c>
      <c r="K720" t="s">
        <v>209</v>
      </c>
      <c r="L720" t="s">
        <v>4167</v>
      </c>
      <c r="M720" t="s">
        <v>3932</v>
      </c>
      <c r="N720" t="s">
        <v>3915</v>
      </c>
      <c r="O720" t="s">
        <v>450</v>
      </c>
      <c r="P720" t="s">
        <v>2178</v>
      </c>
      <c r="Q720" t="s">
        <v>162</v>
      </c>
      <c r="R720" t="s">
        <v>4168</v>
      </c>
      <c r="S720" s="20" t="s">
        <v>103</v>
      </c>
    </row>
    <row r="721" spans="1:19">
      <c r="A721" s="8">
        <v>2040123</v>
      </c>
      <c r="B721" s="17">
        <v>45643</v>
      </c>
      <c r="C721" t="s">
        <v>4169</v>
      </c>
      <c r="D721" t="s">
        <v>3823</v>
      </c>
      <c r="E721" t="s">
        <v>3824</v>
      </c>
      <c r="F721" t="s">
        <v>4170</v>
      </c>
      <c r="G721" t="s">
        <v>739</v>
      </c>
      <c r="H721" t="s">
        <v>107</v>
      </c>
      <c r="I721" t="s">
        <v>208</v>
      </c>
      <c r="J721" s="28">
        <v>157250</v>
      </c>
      <c r="K721" t="s">
        <v>179</v>
      </c>
      <c r="L721" t="s">
        <v>1705</v>
      </c>
      <c r="M721" t="s">
        <v>869</v>
      </c>
      <c r="N721" t="s">
        <v>1994</v>
      </c>
      <c r="O721" t="s">
        <v>609</v>
      </c>
      <c r="P721" t="s">
        <v>4171</v>
      </c>
      <c r="Q721" t="s">
        <v>1945</v>
      </c>
      <c r="R721" t="s">
        <v>4172</v>
      </c>
      <c r="S721" s="20" t="s">
        <v>103</v>
      </c>
    </row>
    <row r="722" spans="1:19">
      <c r="A722" s="8">
        <v>2040127</v>
      </c>
      <c r="B722" s="17">
        <v>45643</v>
      </c>
      <c r="C722" t="s">
        <v>4173</v>
      </c>
      <c r="D722" t="s">
        <v>3823</v>
      </c>
      <c r="E722" t="s">
        <v>3824</v>
      </c>
      <c r="F722" t="s">
        <v>4174</v>
      </c>
      <c r="G722" t="s">
        <v>106</v>
      </c>
      <c r="H722" t="s">
        <v>107</v>
      </c>
      <c r="I722" t="s">
        <v>94</v>
      </c>
      <c r="J722" s="28">
        <v>144187.5</v>
      </c>
      <c r="K722" t="s">
        <v>209</v>
      </c>
      <c r="L722" t="s">
        <v>902</v>
      </c>
      <c r="M722" t="s">
        <v>4175</v>
      </c>
      <c r="N722" t="s">
        <v>4176</v>
      </c>
      <c r="O722" t="s">
        <v>1739</v>
      </c>
      <c r="P722" t="s">
        <v>4177</v>
      </c>
      <c r="Q722" t="s">
        <v>3474</v>
      </c>
      <c r="R722" t="s">
        <v>4178</v>
      </c>
      <c r="S722" s="20" t="s">
        <v>103</v>
      </c>
    </row>
    <row r="723" spans="1:19">
      <c r="A723" s="8">
        <v>2040138</v>
      </c>
      <c r="B723" s="17">
        <v>45643</v>
      </c>
      <c r="C723" t="s">
        <v>4179</v>
      </c>
      <c r="D723" t="s">
        <v>3823</v>
      </c>
      <c r="E723" t="s">
        <v>3824</v>
      </c>
      <c r="F723" t="s">
        <v>4180</v>
      </c>
      <c r="G723" t="s">
        <v>106</v>
      </c>
      <c r="H723" t="s">
        <v>107</v>
      </c>
      <c r="I723" t="s">
        <v>94</v>
      </c>
      <c r="J723" s="28">
        <v>157250</v>
      </c>
      <c r="K723" t="s">
        <v>313</v>
      </c>
      <c r="L723" t="s">
        <v>4181</v>
      </c>
      <c r="M723" t="s">
        <v>220</v>
      </c>
      <c r="N723" t="s">
        <v>4182</v>
      </c>
      <c r="O723" t="s">
        <v>3015</v>
      </c>
      <c r="P723" t="s">
        <v>425</v>
      </c>
      <c r="Q723" t="s">
        <v>4183</v>
      </c>
      <c r="R723" t="s">
        <v>4184</v>
      </c>
      <c r="S723" s="20" t="s">
        <v>103</v>
      </c>
    </row>
    <row r="724" spans="1:19">
      <c r="A724" s="8">
        <v>2040163</v>
      </c>
      <c r="B724" s="17">
        <v>45643</v>
      </c>
      <c r="C724" t="s">
        <v>4185</v>
      </c>
      <c r="D724" t="s">
        <v>3823</v>
      </c>
      <c r="E724" t="s">
        <v>3824</v>
      </c>
      <c r="F724" t="s">
        <v>4186</v>
      </c>
      <c r="G724" t="s">
        <v>106</v>
      </c>
      <c r="H724" t="s">
        <v>107</v>
      </c>
      <c r="I724" t="s">
        <v>94</v>
      </c>
      <c r="J724" s="28">
        <v>157250</v>
      </c>
      <c r="K724" t="s">
        <v>209</v>
      </c>
      <c r="L724" t="s">
        <v>902</v>
      </c>
      <c r="M724" t="s">
        <v>2876</v>
      </c>
      <c r="N724" t="s">
        <v>1446</v>
      </c>
      <c r="O724" t="s">
        <v>681</v>
      </c>
      <c r="P724" t="s">
        <v>503</v>
      </c>
      <c r="Q724" t="s">
        <v>4187</v>
      </c>
      <c r="R724" t="s">
        <v>4188</v>
      </c>
      <c r="S724" s="20" t="s">
        <v>103</v>
      </c>
    </row>
    <row r="725" spans="1:19">
      <c r="A725" s="8">
        <v>2040191</v>
      </c>
      <c r="B725" s="17">
        <v>45643</v>
      </c>
      <c r="C725" t="s">
        <v>4189</v>
      </c>
      <c r="D725" t="s">
        <v>3823</v>
      </c>
      <c r="E725" t="s">
        <v>3824</v>
      </c>
      <c r="F725" t="s">
        <v>4190</v>
      </c>
      <c r="G725" t="s">
        <v>106</v>
      </c>
      <c r="H725" t="s">
        <v>107</v>
      </c>
      <c r="I725" t="s">
        <v>94</v>
      </c>
      <c r="J725" s="28">
        <v>157250</v>
      </c>
      <c r="K725" t="s">
        <v>209</v>
      </c>
      <c r="L725" t="s">
        <v>4191</v>
      </c>
      <c r="M725" t="s">
        <v>3093</v>
      </c>
      <c r="N725" t="s">
        <v>4192</v>
      </c>
      <c r="O725" t="s">
        <v>2123</v>
      </c>
      <c r="P725" t="s">
        <v>568</v>
      </c>
      <c r="Q725" t="s">
        <v>150</v>
      </c>
      <c r="R725" t="s">
        <v>4193</v>
      </c>
      <c r="S725" s="20" t="s">
        <v>103</v>
      </c>
    </row>
    <row r="726" spans="1:19">
      <c r="A726" s="8">
        <v>2040207</v>
      </c>
      <c r="B726" s="17">
        <v>45643</v>
      </c>
      <c r="C726" t="s">
        <v>4194</v>
      </c>
      <c r="D726" t="s">
        <v>3823</v>
      </c>
      <c r="E726" t="s">
        <v>3824</v>
      </c>
      <c r="F726" t="s">
        <v>4195</v>
      </c>
      <c r="G726" t="s">
        <v>119</v>
      </c>
      <c r="H726" t="s">
        <v>107</v>
      </c>
      <c r="I726" t="s">
        <v>94</v>
      </c>
      <c r="J726" s="28">
        <v>131125</v>
      </c>
      <c r="K726" t="s">
        <v>179</v>
      </c>
      <c r="L726" t="s">
        <v>4196</v>
      </c>
      <c r="M726" t="s">
        <v>202</v>
      </c>
      <c r="N726" t="s">
        <v>4197</v>
      </c>
      <c r="O726" t="s">
        <v>152</v>
      </c>
      <c r="P726" t="s">
        <v>4198</v>
      </c>
      <c r="Q726" t="s">
        <v>4199</v>
      </c>
      <c r="R726" t="s">
        <v>4200</v>
      </c>
      <c r="S726" s="20" t="s">
        <v>103</v>
      </c>
    </row>
    <row r="727" spans="1:19">
      <c r="A727" s="8">
        <v>2040413</v>
      </c>
      <c r="B727" s="17">
        <v>45643</v>
      </c>
      <c r="C727" t="s">
        <v>4201</v>
      </c>
      <c r="D727" t="s">
        <v>3823</v>
      </c>
      <c r="E727" t="s">
        <v>3824</v>
      </c>
      <c r="F727" t="s">
        <v>4202</v>
      </c>
      <c r="G727" t="s">
        <v>358</v>
      </c>
      <c r="H727" t="s">
        <v>148</v>
      </c>
      <c r="I727" t="s">
        <v>94</v>
      </c>
      <c r="J727" s="28">
        <v>131125</v>
      </c>
      <c r="K727" t="s">
        <v>209</v>
      </c>
      <c r="L727" t="s">
        <v>4203</v>
      </c>
      <c r="M727" t="s">
        <v>2608</v>
      </c>
      <c r="N727" t="s">
        <v>1233</v>
      </c>
      <c r="O727" t="s">
        <v>4204</v>
      </c>
      <c r="P727" t="s">
        <v>4205</v>
      </c>
      <c r="Q727" t="s">
        <v>413</v>
      </c>
      <c r="R727" t="s">
        <v>4206</v>
      </c>
      <c r="S727" s="20" t="s">
        <v>103</v>
      </c>
    </row>
    <row r="728" spans="1:19">
      <c r="A728" s="8">
        <v>2040418</v>
      </c>
      <c r="B728" s="17">
        <v>45643</v>
      </c>
      <c r="C728" t="s">
        <v>4207</v>
      </c>
      <c r="D728" t="s">
        <v>3823</v>
      </c>
      <c r="E728" t="s">
        <v>3824</v>
      </c>
      <c r="F728" t="s">
        <v>4208</v>
      </c>
      <c r="G728" t="s">
        <v>119</v>
      </c>
      <c r="H728" t="s">
        <v>107</v>
      </c>
      <c r="I728" t="s">
        <v>94</v>
      </c>
      <c r="J728" s="28">
        <v>157250</v>
      </c>
      <c r="K728" t="s">
        <v>209</v>
      </c>
      <c r="L728" t="s">
        <v>575</v>
      </c>
      <c r="M728" t="s">
        <v>576</v>
      </c>
      <c r="N728" t="s">
        <v>1348</v>
      </c>
      <c r="O728" t="s">
        <v>722</v>
      </c>
      <c r="P728" t="s">
        <v>4209</v>
      </c>
      <c r="Q728" t="s">
        <v>577</v>
      </c>
      <c r="R728" t="s">
        <v>4210</v>
      </c>
      <c r="S728" s="20" t="s">
        <v>103</v>
      </c>
    </row>
    <row r="729" spans="1:19">
      <c r="A729" s="8">
        <v>2044271</v>
      </c>
      <c r="B729" s="17">
        <v>45674</v>
      </c>
      <c r="C729" t="s">
        <v>4211</v>
      </c>
      <c r="D729" t="s">
        <v>89</v>
      </c>
      <c r="E729" t="s">
        <v>4212</v>
      </c>
      <c r="F729" t="s">
        <v>4213</v>
      </c>
      <c r="G729" t="s">
        <v>92</v>
      </c>
      <c r="H729" t="s">
        <v>93</v>
      </c>
      <c r="I729" t="s">
        <v>94</v>
      </c>
      <c r="J729" s="28">
        <v>499997.89</v>
      </c>
      <c r="K729" t="s">
        <v>313</v>
      </c>
      <c r="L729" t="s">
        <v>4214</v>
      </c>
      <c r="M729" t="s">
        <v>2624</v>
      </c>
      <c r="N729" t="s">
        <v>3036</v>
      </c>
      <c r="O729" t="s">
        <v>3680</v>
      </c>
      <c r="P729" t="s">
        <v>3088</v>
      </c>
      <c r="Q729" t="s">
        <v>570</v>
      </c>
      <c r="R729" t="s">
        <v>4215</v>
      </c>
      <c r="S729" s="20" t="s">
        <v>103</v>
      </c>
    </row>
    <row r="730" spans="1:19">
      <c r="A730" s="8">
        <v>2044302</v>
      </c>
      <c r="B730" s="17">
        <v>45674</v>
      </c>
      <c r="C730" t="s">
        <v>4216</v>
      </c>
      <c r="D730" t="s">
        <v>89</v>
      </c>
      <c r="E730" t="s">
        <v>4212</v>
      </c>
      <c r="F730" t="s">
        <v>4217</v>
      </c>
      <c r="G730" t="s">
        <v>119</v>
      </c>
      <c r="H730" t="s">
        <v>107</v>
      </c>
      <c r="I730" t="s">
        <v>94</v>
      </c>
      <c r="J730" s="28">
        <v>999913.8</v>
      </c>
      <c r="K730" t="s">
        <v>209</v>
      </c>
      <c r="L730" t="s">
        <v>4218</v>
      </c>
      <c r="M730" t="s">
        <v>263</v>
      </c>
      <c r="N730" t="s">
        <v>4219</v>
      </c>
      <c r="O730" t="s">
        <v>262</v>
      </c>
      <c r="P730" t="s">
        <v>1803</v>
      </c>
      <c r="Q730" t="s">
        <v>1078</v>
      </c>
      <c r="R730" t="s">
        <v>4220</v>
      </c>
      <c r="S730" s="20" t="s">
        <v>103</v>
      </c>
    </row>
    <row r="731" spans="1:19">
      <c r="A731" s="8">
        <v>2037163</v>
      </c>
      <c r="B731" s="17">
        <v>45686</v>
      </c>
      <c r="C731" t="s">
        <v>4221</v>
      </c>
      <c r="D731" t="s">
        <v>116</v>
      </c>
      <c r="E731" t="s">
        <v>4222</v>
      </c>
      <c r="F731" t="s">
        <v>4223</v>
      </c>
      <c r="G731" t="s">
        <v>177</v>
      </c>
      <c r="H731" t="s">
        <v>178</v>
      </c>
      <c r="I731" t="s">
        <v>94</v>
      </c>
      <c r="J731" s="28">
        <v>999285.6</v>
      </c>
      <c r="K731" t="s">
        <v>179</v>
      </c>
      <c r="L731" t="s">
        <v>4224</v>
      </c>
      <c r="M731" t="s">
        <v>4225</v>
      </c>
      <c r="N731" t="s">
        <v>2041</v>
      </c>
      <c r="O731" t="s">
        <v>124</v>
      </c>
      <c r="P731" t="s">
        <v>403</v>
      </c>
      <c r="Q731" t="s">
        <v>1666</v>
      </c>
      <c r="R731" t="s">
        <v>4226</v>
      </c>
      <c r="S731" s="20" t="s">
        <v>103</v>
      </c>
    </row>
    <row r="732" spans="1:19">
      <c r="A732" s="8">
        <v>2037524</v>
      </c>
      <c r="B732" s="17">
        <v>45686</v>
      </c>
      <c r="C732" t="s">
        <v>4227</v>
      </c>
      <c r="D732" t="s">
        <v>116</v>
      </c>
      <c r="E732" t="s">
        <v>4222</v>
      </c>
      <c r="F732" t="s">
        <v>4228</v>
      </c>
      <c r="G732" t="s">
        <v>106</v>
      </c>
      <c r="H732" t="s">
        <v>107</v>
      </c>
      <c r="I732" t="s">
        <v>94</v>
      </c>
      <c r="J732" s="28">
        <v>999981.4</v>
      </c>
      <c r="K732" t="s">
        <v>179</v>
      </c>
      <c r="L732" t="s">
        <v>4229</v>
      </c>
      <c r="M732" t="s">
        <v>124</v>
      </c>
      <c r="N732" t="s">
        <v>2041</v>
      </c>
      <c r="O732" t="s">
        <v>1233</v>
      </c>
      <c r="P732" t="s">
        <v>403</v>
      </c>
      <c r="Q732" t="s">
        <v>912</v>
      </c>
      <c r="R732" t="s">
        <v>4230</v>
      </c>
      <c r="S732" s="20" t="s">
        <v>103</v>
      </c>
    </row>
    <row r="733" spans="1:19">
      <c r="A733" s="8">
        <v>2037546</v>
      </c>
      <c r="B733" s="17">
        <v>45686</v>
      </c>
      <c r="C733" t="s">
        <v>4231</v>
      </c>
      <c r="D733" t="s">
        <v>116</v>
      </c>
      <c r="E733" t="s">
        <v>4222</v>
      </c>
      <c r="F733" t="s">
        <v>4232</v>
      </c>
      <c r="G733" t="s">
        <v>119</v>
      </c>
      <c r="H733" t="s">
        <v>107</v>
      </c>
      <c r="I733" t="s">
        <v>94</v>
      </c>
      <c r="J733" s="28">
        <v>965420.4</v>
      </c>
      <c r="K733" t="s">
        <v>179</v>
      </c>
      <c r="L733" t="s">
        <v>4233</v>
      </c>
      <c r="M733" t="s">
        <v>4234</v>
      </c>
      <c r="N733" t="s">
        <v>1774</v>
      </c>
      <c r="O733" t="s">
        <v>4235</v>
      </c>
      <c r="P733" t="s">
        <v>4236</v>
      </c>
      <c r="Q733" t="s">
        <v>133</v>
      </c>
      <c r="R733" t="s">
        <v>4237</v>
      </c>
      <c r="S733" s="20" t="s">
        <v>103</v>
      </c>
    </row>
    <row r="734" spans="1:19">
      <c r="A734" s="8">
        <v>2037615</v>
      </c>
      <c r="B734" s="17">
        <v>45686</v>
      </c>
      <c r="C734" t="s">
        <v>4238</v>
      </c>
      <c r="D734" t="s">
        <v>116</v>
      </c>
      <c r="E734" t="s">
        <v>4222</v>
      </c>
      <c r="F734" t="s">
        <v>4239</v>
      </c>
      <c r="G734" t="s">
        <v>3222</v>
      </c>
      <c r="H734" t="s">
        <v>148</v>
      </c>
      <c r="I734" t="s">
        <v>94</v>
      </c>
      <c r="J734" s="28">
        <v>996269.88</v>
      </c>
      <c r="K734" t="s">
        <v>209</v>
      </c>
      <c r="L734" t="s">
        <v>4240</v>
      </c>
      <c r="M734" t="s">
        <v>398</v>
      </c>
      <c r="N734" t="s">
        <v>306</v>
      </c>
      <c r="O734" t="s">
        <v>2052</v>
      </c>
      <c r="P734" t="s">
        <v>4241</v>
      </c>
      <c r="Q734" t="s">
        <v>4242</v>
      </c>
      <c r="R734" t="s">
        <v>4243</v>
      </c>
      <c r="S734" s="20" t="s">
        <v>103</v>
      </c>
    </row>
    <row r="735" spans="1:19">
      <c r="A735" s="8">
        <v>2038163</v>
      </c>
      <c r="B735" s="17">
        <v>45686</v>
      </c>
      <c r="C735" t="s">
        <v>4244</v>
      </c>
      <c r="D735" t="s">
        <v>116</v>
      </c>
      <c r="E735" t="s">
        <v>4222</v>
      </c>
      <c r="F735" t="s">
        <v>4245</v>
      </c>
      <c r="G735" t="s">
        <v>633</v>
      </c>
      <c r="H735" t="s">
        <v>107</v>
      </c>
      <c r="I735" t="s">
        <v>94</v>
      </c>
      <c r="J735" s="28">
        <v>995394</v>
      </c>
      <c r="K735" t="s">
        <v>209</v>
      </c>
      <c r="L735" t="s">
        <v>4246</v>
      </c>
      <c r="M735" t="s">
        <v>407</v>
      </c>
      <c r="N735" t="s">
        <v>3327</v>
      </c>
      <c r="O735" t="s">
        <v>4247</v>
      </c>
      <c r="P735" t="s">
        <v>4248</v>
      </c>
      <c r="Q735" t="s">
        <v>343</v>
      </c>
      <c r="R735" t="s">
        <v>4249</v>
      </c>
      <c r="S735" s="20" t="s">
        <v>103</v>
      </c>
    </row>
    <row r="736" spans="1:19">
      <c r="A736" s="8">
        <v>2039696</v>
      </c>
      <c r="B736" s="17">
        <v>45686</v>
      </c>
      <c r="C736" t="s">
        <v>4250</v>
      </c>
      <c r="D736" t="s">
        <v>116</v>
      </c>
      <c r="E736" t="s">
        <v>4222</v>
      </c>
      <c r="F736" t="s">
        <v>4251</v>
      </c>
      <c r="G736" t="s">
        <v>206</v>
      </c>
      <c r="H736" t="s">
        <v>207</v>
      </c>
      <c r="I736" t="s">
        <v>208</v>
      </c>
      <c r="J736" s="28">
        <v>999525.2</v>
      </c>
      <c r="K736" t="s">
        <v>95</v>
      </c>
      <c r="L736" t="s">
        <v>4252</v>
      </c>
      <c r="M736" t="s">
        <v>1666</v>
      </c>
      <c r="N736" t="s">
        <v>101</v>
      </c>
      <c r="O736" t="s">
        <v>124</v>
      </c>
      <c r="P736" t="s">
        <v>4236</v>
      </c>
      <c r="Q736" t="s">
        <v>2036</v>
      </c>
      <c r="R736" t="s">
        <v>4253</v>
      </c>
      <c r="S736" s="20" t="s">
        <v>103</v>
      </c>
    </row>
    <row r="737" spans="1:19">
      <c r="A737" s="8">
        <v>2039697</v>
      </c>
      <c r="B737" s="17">
        <v>45686</v>
      </c>
      <c r="C737" t="s">
        <v>1662</v>
      </c>
      <c r="D737" t="s">
        <v>116</v>
      </c>
      <c r="E737" t="s">
        <v>4222</v>
      </c>
      <c r="F737" t="s">
        <v>4254</v>
      </c>
      <c r="G737" t="s">
        <v>147</v>
      </c>
      <c r="H737" t="s">
        <v>148</v>
      </c>
      <c r="I737" t="s">
        <v>94</v>
      </c>
      <c r="J737" s="28">
        <v>795099</v>
      </c>
      <c r="K737" t="s">
        <v>179</v>
      </c>
      <c r="L737" t="s">
        <v>4255</v>
      </c>
      <c r="M737" t="s">
        <v>124</v>
      </c>
      <c r="N737" t="s">
        <v>1666</v>
      </c>
      <c r="O737" t="s">
        <v>2036</v>
      </c>
      <c r="P737" t="s">
        <v>1817</v>
      </c>
      <c r="Q737" t="s">
        <v>307</v>
      </c>
      <c r="R737" t="s">
        <v>4256</v>
      </c>
      <c r="S737" s="20" t="s">
        <v>103</v>
      </c>
    </row>
    <row r="738" spans="1:19">
      <c r="A738" s="8">
        <v>2039730</v>
      </c>
      <c r="B738" s="17">
        <v>45686</v>
      </c>
      <c r="C738" t="s">
        <v>4257</v>
      </c>
      <c r="D738" t="s">
        <v>116</v>
      </c>
      <c r="E738" t="s">
        <v>4222</v>
      </c>
      <c r="F738" t="s">
        <v>4258</v>
      </c>
      <c r="G738" t="s">
        <v>119</v>
      </c>
      <c r="H738" t="s">
        <v>107</v>
      </c>
      <c r="I738" t="s">
        <v>94</v>
      </c>
      <c r="J738" s="28">
        <v>999890.6</v>
      </c>
      <c r="K738" t="s">
        <v>179</v>
      </c>
      <c r="L738" t="s">
        <v>4259</v>
      </c>
      <c r="M738" t="s">
        <v>306</v>
      </c>
      <c r="N738" t="s">
        <v>263</v>
      </c>
      <c r="O738" t="s">
        <v>1666</v>
      </c>
      <c r="P738" t="s">
        <v>4260</v>
      </c>
      <c r="Q738" t="s">
        <v>4261</v>
      </c>
      <c r="R738" t="s">
        <v>4262</v>
      </c>
      <c r="S738" s="20" t="s">
        <v>103</v>
      </c>
    </row>
    <row r="739" spans="1:19">
      <c r="A739" s="8">
        <v>2039743</v>
      </c>
      <c r="B739" s="17">
        <v>45686</v>
      </c>
      <c r="C739" t="s">
        <v>4263</v>
      </c>
      <c r="D739" t="s">
        <v>116</v>
      </c>
      <c r="E739" t="s">
        <v>4222</v>
      </c>
      <c r="F739" t="s">
        <v>4264</v>
      </c>
      <c r="G739" t="s">
        <v>259</v>
      </c>
      <c r="H739" t="s">
        <v>168</v>
      </c>
      <c r="I739" t="s">
        <v>94</v>
      </c>
      <c r="J739" s="28">
        <v>999837.4</v>
      </c>
      <c r="K739" t="s">
        <v>179</v>
      </c>
      <c r="L739" t="s">
        <v>4265</v>
      </c>
      <c r="M739" t="s">
        <v>1666</v>
      </c>
      <c r="N739" t="s">
        <v>4236</v>
      </c>
      <c r="O739" t="s">
        <v>407</v>
      </c>
      <c r="P739" t="s">
        <v>100</v>
      </c>
      <c r="Q739" t="s">
        <v>4266</v>
      </c>
      <c r="R739" t="s">
        <v>4267</v>
      </c>
      <c r="S739" s="20" t="s">
        <v>103</v>
      </c>
    </row>
    <row r="740" spans="1:19">
      <c r="A740" s="8">
        <v>2039802</v>
      </c>
      <c r="B740" s="17">
        <v>45686</v>
      </c>
      <c r="C740" t="s">
        <v>4268</v>
      </c>
      <c r="D740" t="s">
        <v>116</v>
      </c>
      <c r="E740" t="s">
        <v>4222</v>
      </c>
      <c r="F740" t="s">
        <v>4269</v>
      </c>
      <c r="G740" t="s">
        <v>494</v>
      </c>
      <c r="H740" t="s">
        <v>93</v>
      </c>
      <c r="I740" t="s">
        <v>208</v>
      </c>
      <c r="J740" s="28">
        <v>999837.4</v>
      </c>
      <c r="K740" t="s">
        <v>179</v>
      </c>
      <c r="L740" t="s">
        <v>4270</v>
      </c>
      <c r="M740" t="s">
        <v>1838</v>
      </c>
      <c r="N740" t="s">
        <v>403</v>
      </c>
      <c r="O740" t="s">
        <v>264</v>
      </c>
      <c r="P740" t="s">
        <v>316</v>
      </c>
      <c r="Q740" t="s">
        <v>4271</v>
      </c>
      <c r="R740" t="s">
        <v>4272</v>
      </c>
      <c r="S740" s="20" t="s">
        <v>103</v>
      </c>
    </row>
    <row r="741" spans="1:19">
      <c r="A741" s="8">
        <v>2039822</v>
      </c>
      <c r="B741" s="17">
        <v>45686</v>
      </c>
      <c r="C741" t="s">
        <v>4273</v>
      </c>
      <c r="D741" t="s">
        <v>116</v>
      </c>
      <c r="E741" t="s">
        <v>4222</v>
      </c>
      <c r="F741" t="s">
        <v>4274</v>
      </c>
      <c r="G741" t="s">
        <v>901</v>
      </c>
      <c r="H741" t="s">
        <v>107</v>
      </c>
      <c r="I741" t="s">
        <v>208</v>
      </c>
      <c r="J741" s="28">
        <v>999020</v>
      </c>
      <c r="K741" t="s">
        <v>209</v>
      </c>
      <c r="L741" t="s">
        <v>4275</v>
      </c>
      <c r="M741" t="s">
        <v>4236</v>
      </c>
      <c r="N741" t="s">
        <v>4235</v>
      </c>
      <c r="O741" t="s">
        <v>404</v>
      </c>
      <c r="P741" t="s">
        <v>1188</v>
      </c>
      <c r="Q741" t="s">
        <v>4276</v>
      </c>
      <c r="R741" t="s">
        <v>4277</v>
      </c>
      <c r="S741" s="20" t="s">
        <v>103</v>
      </c>
    </row>
  </sheetData>
  <sortState xmlns:xlrd2="http://schemas.microsoft.com/office/spreadsheetml/2017/richdata2" ref="A417:AD728">
    <sortCondition ref="B417:B728"/>
    <sortCondition ref="E417:E728"/>
    <sortCondition ref="A417:A728"/>
  </sortState>
  <phoneticPr fontId="30" type="noConversion"/>
  <conditionalFormatting sqref="A1">
    <cfRule type="duplicateValues" dxfId="2" priority="18"/>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6342F-00DE-4AE1-832E-D9F7C654F1B2}">
  <dimension ref="A1:E17"/>
  <sheetViews>
    <sheetView zoomScaleNormal="100" workbookViewId="0"/>
  </sheetViews>
  <sheetFormatPr defaultRowHeight="14.45"/>
  <cols>
    <col min="1" max="1" width="50.5703125" customWidth="1"/>
    <col min="2" max="5" width="15.5703125" customWidth="1"/>
  </cols>
  <sheetData>
    <row r="1" spans="1:5" ht="15" thickBot="1">
      <c r="A1" s="7" t="s">
        <v>4372</v>
      </c>
      <c r="B1" s="13"/>
      <c r="C1" s="13"/>
    </row>
    <row r="2" spans="1:5" ht="15" thickBot="1">
      <c r="A2" s="23" t="s">
        <v>4297</v>
      </c>
      <c r="B2" s="41" t="s">
        <v>4298</v>
      </c>
      <c r="C2" s="42" t="s">
        <v>4308</v>
      </c>
      <c r="D2" s="42" t="s">
        <v>4300</v>
      </c>
      <c r="E2" s="43" t="s">
        <v>4301</v>
      </c>
    </row>
    <row r="3" spans="1:5" ht="29.45" thickBot="1">
      <c r="A3" s="75" t="s">
        <v>4212</v>
      </c>
      <c r="B3" s="37">
        <v>3</v>
      </c>
      <c r="C3" s="38">
        <v>2</v>
      </c>
      <c r="D3" s="39">
        <f>C3/B3</f>
        <v>0.66666666666666663</v>
      </c>
      <c r="E3" s="40">
        <v>1499911.69</v>
      </c>
    </row>
    <row r="5" spans="1:5" ht="15" thickBot="1">
      <c r="A5" s="7" t="s">
        <v>4373</v>
      </c>
      <c r="B5" s="13"/>
      <c r="C5" s="13"/>
    </row>
    <row r="6" spans="1:5" ht="15" thickBot="1">
      <c r="A6" s="23" t="s">
        <v>4309</v>
      </c>
      <c r="B6" s="41" t="s">
        <v>4298</v>
      </c>
      <c r="C6" s="42" t="s">
        <v>4308</v>
      </c>
      <c r="D6" s="42" t="s">
        <v>4300</v>
      </c>
      <c r="E6" s="43" t="s">
        <v>4301</v>
      </c>
    </row>
    <row r="7" spans="1:5">
      <c r="A7" s="87" t="s">
        <v>148</v>
      </c>
      <c r="B7" s="96">
        <v>1</v>
      </c>
      <c r="C7" s="97">
        <v>0</v>
      </c>
      <c r="D7" s="98">
        <f>C7/B7</f>
        <v>0</v>
      </c>
      <c r="E7" s="99">
        <v>0</v>
      </c>
    </row>
    <row r="8" spans="1:5">
      <c r="A8" s="36" t="s">
        <v>93</v>
      </c>
      <c r="B8" s="35">
        <v>1</v>
      </c>
      <c r="C8" s="34">
        <v>1</v>
      </c>
      <c r="D8" s="98">
        <f t="shared" ref="D8:D9" si="0">C8/B8</f>
        <v>1</v>
      </c>
      <c r="E8" s="31">
        <v>499997.89</v>
      </c>
    </row>
    <row r="9" spans="1:5" ht="15" thickBot="1">
      <c r="A9" s="36" t="s">
        <v>107</v>
      </c>
      <c r="B9" s="35">
        <v>1</v>
      </c>
      <c r="C9" s="34">
        <v>1</v>
      </c>
      <c r="D9" s="98">
        <f t="shared" si="0"/>
        <v>1</v>
      </c>
      <c r="E9" s="31">
        <v>999913.8</v>
      </c>
    </row>
    <row r="10" spans="1:5" ht="15" thickBot="1">
      <c r="A10" s="85" t="s">
        <v>79</v>
      </c>
      <c r="B10" s="33">
        <f>SUM(B7:B9)</f>
        <v>3</v>
      </c>
      <c r="C10" s="33">
        <f>SUM(C7:C9)</f>
        <v>2</v>
      </c>
      <c r="D10" s="84">
        <f>C10/B10</f>
        <v>0.66666666666666663</v>
      </c>
      <c r="E10" s="89">
        <f>SUM(E7:E9)</f>
        <v>1499911.69</v>
      </c>
    </row>
    <row r="12" spans="1:5" ht="15" thickBot="1">
      <c r="A12" s="7" t="s">
        <v>4374</v>
      </c>
      <c r="B12" s="13"/>
      <c r="C12" s="13"/>
    </row>
    <row r="13" spans="1:5" ht="15" thickBot="1">
      <c r="A13" s="23" t="s">
        <v>4307</v>
      </c>
      <c r="B13" s="41" t="s">
        <v>4298</v>
      </c>
      <c r="C13" s="42" t="s">
        <v>4308</v>
      </c>
      <c r="D13" s="42" t="s">
        <v>4300</v>
      </c>
      <c r="E13" s="43" t="s">
        <v>4301</v>
      </c>
    </row>
    <row r="14" spans="1:5">
      <c r="A14" s="21" t="s">
        <v>92</v>
      </c>
      <c r="B14" s="96">
        <v>1</v>
      </c>
      <c r="C14" s="97">
        <v>1</v>
      </c>
      <c r="D14" s="98">
        <f>C14/B14</f>
        <v>1</v>
      </c>
      <c r="E14" s="99">
        <v>499997.89</v>
      </c>
    </row>
    <row r="15" spans="1:5">
      <c r="A15" s="21" t="s">
        <v>119</v>
      </c>
      <c r="B15" s="30">
        <v>1</v>
      </c>
      <c r="C15" s="76">
        <v>1</v>
      </c>
      <c r="D15" s="98">
        <f t="shared" ref="D15:D16" si="1">C15/B15</f>
        <v>1</v>
      </c>
      <c r="E15" s="31">
        <v>999913.8</v>
      </c>
    </row>
    <row r="16" spans="1:5" ht="15" thickBot="1">
      <c r="A16" s="21" t="s">
        <v>147</v>
      </c>
      <c r="B16" s="30">
        <v>1</v>
      </c>
      <c r="C16" s="76">
        <v>0</v>
      </c>
      <c r="D16" s="98">
        <f t="shared" si="1"/>
        <v>0</v>
      </c>
      <c r="E16" s="31">
        <v>0</v>
      </c>
    </row>
    <row r="17" spans="1:5" ht="15" thickBot="1">
      <c r="A17" s="32" t="s">
        <v>79</v>
      </c>
      <c r="B17" s="33">
        <f>SUM(B14:B16)</f>
        <v>3</v>
      </c>
      <c r="C17" s="33">
        <f>SUM(C14:C16)</f>
        <v>2</v>
      </c>
      <c r="D17" s="84">
        <f>C17/B17</f>
        <v>0.66666666666666663</v>
      </c>
      <c r="E17" s="89">
        <f>SUM(E14:E16)</f>
        <v>1499911.69</v>
      </c>
    </row>
  </sheetData>
  <pageMargins left="0.7" right="0.7" top="0.75" bottom="0.75" header="0.3" footer="0.3"/>
  <pageSetup paperSize="9" orientation="portrait" r:id="rId1"/>
  <ignoredErrors>
    <ignoredError sqref="D17 D10"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6B0B9-9E86-409E-8E14-CB492BB3D1EA}">
  <dimension ref="A1:E4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4375</v>
      </c>
      <c r="B1" s="13"/>
      <c r="C1" s="13"/>
    </row>
    <row r="2" spans="1:5" ht="15" thickBot="1">
      <c r="A2" s="82" t="s">
        <v>4297</v>
      </c>
      <c r="B2" s="119" t="s">
        <v>4298</v>
      </c>
      <c r="C2" s="120" t="s">
        <v>4308</v>
      </c>
      <c r="D2" s="120" t="s">
        <v>4300</v>
      </c>
      <c r="E2" s="121" t="s">
        <v>4301</v>
      </c>
    </row>
    <row r="3" spans="1:5" ht="29.45" thickBot="1">
      <c r="A3" s="192" t="s">
        <v>4222</v>
      </c>
      <c r="B3" s="123">
        <v>56</v>
      </c>
      <c r="C3" s="124">
        <v>11</v>
      </c>
      <c r="D3" s="125">
        <v>0.19642857142857142</v>
      </c>
      <c r="E3" s="126">
        <v>10749560.879999999</v>
      </c>
    </row>
    <row r="5" spans="1:5" ht="15" thickBot="1">
      <c r="A5" s="7" t="s">
        <v>4376</v>
      </c>
      <c r="B5" s="13"/>
      <c r="C5" s="13"/>
    </row>
    <row r="6" spans="1:5" ht="15" thickBot="1">
      <c r="A6" s="127" t="s">
        <v>4309</v>
      </c>
      <c r="B6" s="41" t="s">
        <v>4298</v>
      </c>
      <c r="C6" s="42" t="s">
        <v>4308</v>
      </c>
      <c r="D6" s="42" t="s">
        <v>4300</v>
      </c>
      <c r="E6" s="43" t="s">
        <v>4301</v>
      </c>
    </row>
    <row r="7" spans="1:5">
      <c r="A7" s="87" t="s">
        <v>168</v>
      </c>
      <c r="B7" s="96">
        <v>5</v>
      </c>
      <c r="C7" s="97">
        <v>1</v>
      </c>
      <c r="D7" s="98">
        <v>0.2</v>
      </c>
      <c r="E7" s="99">
        <v>999837.4</v>
      </c>
    </row>
    <row r="8" spans="1:5">
      <c r="A8" s="36" t="s">
        <v>148</v>
      </c>
      <c r="B8" s="96">
        <v>18</v>
      </c>
      <c r="C8" s="97">
        <v>2</v>
      </c>
      <c r="D8" s="98">
        <v>0.1111111111111111</v>
      </c>
      <c r="E8" s="99">
        <v>1791368.88</v>
      </c>
    </row>
    <row r="9" spans="1:5">
      <c r="A9" s="36" t="s">
        <v>207</v>
      </c>
      <c r="B9" s="96">
        <v>1</v>
      </c>
      <c r="C9" s="97">
        <v>1</v>
      </c>
      <c r="D9" s="98">
        <v>1</v>
      </c>
      <c r="E9" s="99">
        <v>999525.2</v>
      </c>
    </row>
    <row r="10" spans="1:5">
      <c r="A10" s="36" t="s">
        <v>93</v>
      </c>
      <c r="B10" s="96">
        <v>8</v>
      </c>
      <c r="C10" s="97">
        <v>1</v>
      </c>
      <c r="D10" s="98">
        <v>0.125</v>
      </c>
      <c r="E10" s="99">
        <v>999837.4</v>
      </c>
    </row>
    <row r="11" spans="1:5">
      <c r="A11" s="36" t="s">
        <v>158</v>
      </c>
      <c r="B11" s="96">
        <v>3</v>
      </c>
      <c r="C11" s="97">
        <v>0</v>
      </c>
      <c r="D11" s="98">
        <v>0</v>
      </c>
      <c r="E11" s="99">
        <v>0</v>
      </c>
    </row>
    <row r="12" spans="1:5">
      <c r="A12" s="36" t="s">
        <v>107</v>
      </c>
      <c r="B12" s="96">
        <v>15</v>
      </c>
      <c r="C12" s="97">
        <v>5</v>
      </c>
      <c r="D12" s="98">
        <v>0.33333333333333331</v>
      </c>
      <c r="E12" s="99">
        <v>4959706.4000000004</v>
      </c>
    </row>
    <row r="13" spans="1:5" ht="15" thickBot="1">
      <c r="A13" s="36" t="s">
        <v>178</v>
      </c>
      <c r="B13" s="96">
        <v>6</v>
      </c>
      <c r="C13" s="97">
        <v>1</v>
      </c>
      <c r="D13" s="98">
        <v>0.16666666666666666</v>
      </c>
      <c r="E13" s="99">
        <v>999285.6</v>
      </c>
    </row>
    <row r="14" spans="1:5" ht="15" thickBot="1">
      <c r="A14" s="131" t="s">
        <v>79</v>
      </c>
      <c r="B14" s="33">
        <v>56</v>
      </c>
      <c r="C14" s="83">
        <v>11</v>
      </c>
      <c r="D14" s="84">
        <v>0.19642857142857142</v>
      </c>
      <c r="E14" s="132">
        <v>10749560.880000001</v>
      </c>
    </row>
    <row r="15" spans="1:5">
      <c r="A15" s="7"/>
      <c r="B15" s="133"/>
      <c r="C15" s="133"/>
      <c r="D15" s="134"/>
      <c r="E15" s="135"/>
    </row>
    <row r="16" spans="1:5" ht="15" thickBot="1">
      <c r="A16" s="7" t="s">
        <v>4377</v>
      </c>
      <c r="B16" s="13"/>
      <c r="C16" s="13"/>
    </row>
    <row r="17" spans="1:5" ht="15" thickBot="1">
      <c r="A17" s="136" t="s">
        <v>4307</v>
      </c>
      <c r="B17" s="119" t="s">
        <v>4298</v>
      </c>
      <c r="C17" s="120" t="s">
        <v>4308</v>
      </c>
      <c r="D17" s="120" t="s">
        <v>4300</v>
      </c>
      <c r="E17" s="121" t="s">
        <v>4301</v>
      </c>
    </row>
    <row r="18" spans="1:5" ht="15" customHeight="1">
      <c r="A18" s="81" t="s">
        <v>167</v>
      </c>
      <c r="B18" s="77">
        <v>2</v>
      </c>
      <c r="C18" s="156">
        <v>0</v>
      </c>
      <c r="D18" s="129">
        <v>0</v>
      </c>
      <c r="E18" s="157">
        <v>0</v>
      </c>
    </row>
    <row r="19" spans="1:5" ht="15" customHeight="1">
      <c r="A19" s="81" t="s">
        <v>901</v>
      </c>
      <c r="B19" s="30">
        <v>1</v>
      </c>
      <c r="C19" s="76">
        <v>1</v>
      </c>
      <c r="D19" s="22">
        <v>1</v>
      </c>
      <c r="E19" s="31">
        <v>999020</v>
      </c>
    </row>
    <row r="20" spans="1:5">
      <c r="A20" s="81" t="s">
        <v>2324</v>
      </c>
      <c r="B20" s="30">
        <v>1</v>
      </c>
      <c r="C20" s="76">
        <v>0</v>
      </c>
      <c r="D20" s="22">
        <v>0</v>
      </c>
      <c r="E20" s="31">
        <v>0</v>
      </c>
    </row>
    <row r="21" spans="1:5">
      <c r="A21" s="81" t="s">
        <v>4316</v>
      </c>
      <c r="B21" s="30">
        <v>1</v>
      </c>
      <c r="C21" s="76">
        <v>0</v>
      </c>
      <c r="D21" s="22">
        <v>0</v>
      </c>
      <c r="E21" s="31">
        <v>0</v>
      </c>
    </row>
    <row r="22" spans="1:5">
      <c r="A22" s="81" t="s">
        <v>235</v>
      </c>
      <c r="B22" s="30">
        <v>1</v>
      </c>
      <c r="C22" s="76">
        <v>0</v>
      </c>
      <c r="D22" s="22">
        <v>0</v>
      </c>
      <c r="E22" s="31">
        <v>0</v>
      </c>
    </row>
    <row r="23" spans="1:5">
      <c r="A23" s="81" t="s">
        <v>633</v>
      </c>
      <c r="B23" s="30">
        <v>2</v>
      </c>
      <c r="C23" s="76">
        <v>1</v>
      </c>
      <c r="D23" s="22">
        <v>0.5</v>
      </c>
      <c r="E23" s="31">
        <v>995394</v>
      </c>
    </row>
    <row r="24" spans="1:5">
      <c r="A24" s="81" t="s">
        <v>157</v>
      </c>
      <c r="B24" s="30">
        <v>2</v>
      </c>
      <c r="C24" s="76">
        <v>0</v>
      </c>
      <c r="D24" s="22">
        <v>0</v>
      </c>
      <c r="E24" s="31">
        <v>0</v>
      </c>
    </row>
    <row r="25" spans="1:5">
      <c r="A25" s="81" t="s">
        <v>1083</v>
      </c>
      <c r="B25" s="30">
        <v>2</v>
      </c>
      <c r="C25" s="76">
        <v>0</v>
      </c>
      <c r="D25" s="22">
        <v>0</v>
      </c>
      <c r="E25" s="31">
        <v>0</v>
      </c>
    </row>
    <row r="26" spans="1:5">
      <c r="A26" s="81" t="s">
        <v>188</v>
      </c>
      <c r="B26" s="30">
        <v>4</v>
      </c>
      <c r="C26" s="76">
        <v>0</v>
      </c>
      <c r="D26" s="22">
        <v>0</v>
      </c>
      <c r="E26" s="31">
        <v>0</v>
      </c>
    </row>
    <row r="27" spans="1:5">
      <c r="A27" s="81" t="s">
        <v>206</v>
      </c>
      <c r="B27" s="30">
        <v>1</v>
      </c>
      <c r="C27" s="76">
        <v>1</v>
      </c>
      <c r="D27" s="22">
        <v>1</v>
      </c>
      <c r="E27" s="31">
        <v>999525.2</v>
      </c>
    </row>
    <row r="28" spans="1:5">
      <c r="A28" s="81" t="s">
        <v>106</v>
      </c>
      <c r="B28" s="30">
        <v>3</v>
      </c>
      <c r="C28" s="76">
        <v>1</v>
      </c>
      <c r="D28" s="22">
        <v>0.33333333333333331</v>
      </c>
      <c r="E28" s="31">
        <v>999981.4</v>
      </c>
    </row>
    <row r="29" spans="1:5">
      <c r="A29" s="81" t="s">
        <v>739</v>
      </c>
      <c r="B29" s="30">
        <v>1</v>
      </c>
      <c r="C29" s="76">
        <v>0</v>
      </c>
      <c r="D29" s="22">
        <v>0</v>
      </c>
      <c r="E29" s="31">
        <v>0</v>
      </c>
    </row>
    <row r="30" spans="1:5">
      <c r="A30" s="81" t="s">
        <v>1173</v>
      </c>
      <c r="B30" s="30">
        <v>1</v>
      </c>
      <c r="C30" s="76">
        <v>0</v>
      </c>
      <c r="D30" s="22">
        <v>0</v>
      </c>
      <c r="E30" s="31">
        <v>0</v>
      </c>
    </row>
    <row r="31" spans="1:5">
      <c r="A31" s="81" t="s">
        <v>769</v>
      </c>
      <c r="B31" s="30">
        <v>1</v>
      </c>
      <c r="C31" s="76">
        <v>0</v>
      </c>
      <c r="D31" s="22">
        <v>0</v>
      </c>
      <c r="E31" s="31">
        <v>0</v>
      </c>
    </row>
    <row r="32" spans="1:5">
      <c r="A32" s="81" t="s">
        <v>2094</v>
      </c>
      <c r="B32" s="30">
        <v>1</v>
      </c>
      <c r="C32" s="76">
        <v>0</v>
      </c>
      <c r="D32" s="22">
        <v>0</v>
      </c>
      <c r="E32" s="31">
        <v>0</v>
      </c>
    </row>
    <row r="33" spans="1:5">
      <c r="A33" s="81" t="s">
        <v>494</v>
      </c>
      <c r="B33" s="30">
        <v>2</v>
      </c>
      <c r="C33" s="76">
        <v>1</v>
      </c>
      <c r="D33" s="22">
        <v>0.5</v>
      </c>
      <c r="E33" s="31">
        <v>999837.4</v>
      </c>
    </row>
    <row r="34" spans="1:5">
      <c r="A34" s="81" t="s">
        <v>411</v>
      </c>
      <c r="B34" s="30">
        <v>1</v>
      </c>
      <c r="C34" s="76">
        <v>0</v>
      </c>
      <c r="D34" s="22">
        <v>0</v>
      </c>
      <c r="E34" s="31">
        <v>0</v>
      </c>
    </row>
    <row r="35" spans="1:5">
      <c r="A35" s="81" t="s">
        <v>3222</v>
      </c>
      <c r="B35" s="30">
        <v>2</v>
      </c>
      <c r="C35" s="76">
        <v>1</v>
      </c>
      <c r="D35" s="22">
        <v>0.5</v>
      </c>
      <c r="E35" s="31">
        <v>996269.88</v>
      </c>
    </row>
    <row r="36" spans="1:5">
      <c r="A36" s="81" t="s">
        <v>294</v>
      </c>
      <c r="B36" s="30">
        <v>1</v>
      </c>
      <c r="C36" s="76">
        <v>0</v>
      </c>
      <c r="D36" s="22">
        <v>0</v>
      </c>
      <c r="E36" s="31">
        <v>0</v>
      </c>
    </row>
    <row r="37" spans="1:5">
      <c r="A37" s="81" t="s">
        <v>2364</v>
      </c>
      <c r="B37" s="30">
        <v>1</v>
      </c>
      <c r="C37" s="76">
        <v>0</v>
      </c>
      <c r="D37" s="22">
        <v>0</v>
      </c>
      <c r="E37" s="31">
        <v>0</v>
      </c>
    </row>
    <row r="38" spans="1:5">
      <c r="A38" t="s">
        <v>92</v>
      </c>
      <c r="B38" s="30">
        <v>2</v>
      </c>
      <c r="C38" s="76">
        <v>0</v>
      </c>
      <c r="D38" s="22">
        <v>0</v>
      </c>
      <c r="E38" s="31">
        <v>0</v>
      </c>
    </row>
    <row r="39" spans="1:5">
      <c r="A39" t="s">
        <v>259</v>
      </c>
      <c r="B39" s="30">
        <v>2</v>
      </c>
      <c r="C39" s="76">
        <v>1</v>
      </c>
      <c r="D39" s="22">
        <v>0.5</v>
      </c>
      <c r="E39" s="31">
        <v>999837.4</v>
      </c>
    </row>
    <row r="40" spans="1:5">
      <c r="A40" t="s">
        <v>119</v>
      </c>
      <c r="B40" s="30">
        <v>7</v>
      </c>
      <c r="C40" s="76">
        <v>2</v>
      </c>
      <c r="D40" s="22">
        <v>0.2857142857142857</v>
      </c>
      <c r="E40" s="31">
        <v>1965311</v>
      </c>
    </row>
    <row r="41" spans="1:5">
      <c r="A41" t="s">
        <v>358</v>
      </c>
      <c r="B41" s="30">
        <v>1</v>
      </c>
      <c r="C41" s="76">
        <v>0</v>
      </c>
      <c r="D41" s="22">
        <v>0</v>
      </c>
      <c r="E41" s="31">
        <v>0</v>
      </c>
    </row>
    <row r="42" spans="1:5">
      <c r="A42" t="s">
        <v>2372</v>
      </c>
      <c r="B42" s="30">
        <v>1</v>
      </c>
      <c r="C42" s="76">
        <v>0</v>
      </c>
      <c r="D42" s="22">
        <v>0</v>
      </c>
      <c r="E42" s="31">
        <v>0</v>
      </c>
    </row>
    <row r="43" spans="1:5">
      <c r="A43" t="s">
        <v>147</v>
      </c>
      <c r="B43" s="30">
        <v>5</v>
      </c>
      <c r="C43" s="76">
        <v>1</v>
      </c>
      <c r="D43" s="22">
        <v>0.2</v>
      </c>
      <c r="E43" s="31">
        <v>795099</v>
      </c>
    </row>
    <row r="44" spans="1:5">
      <c r="A44" t="s">
        <v>955</v>
      </c>
      <c r="B44" s="30">
        <v>2</v>
      </c>
      <c r="C44" s="76">
        <v>0</v>
      </c>
      <c r="D44" s="22">
        <v>0</v>
      </c>
      <c r="E44" s="31">
        <v>0</v>
      </c>
    </row>
    <row r="45" spans="1:5">
      <c r="A45" t="s">
        <v>177</v>
      </c>
      <c r="B45" s="30">
        <v>4</v>
      </c>
      <c r="C45" s="76">
        <v>1</v>
      </c>
      <c r="D45" s="22">
        <v>0.25</v>
      </c>
      <c r="E45" s="31">
        <v>999285.6</v>
      </c>
    </row>
    <row r="46" spans="1:5" ht="15" thickBot="1">
      <c r="A46" t="s">
        <v>1899</v>
      </c>
      <c r="B46" s="30">
        <v>1</v>
      </c>
      <c r="C46" s="76">
        <v>0</v>
      </c>
      <c r="D46" s="22">
        <v>0</v>
      </c>
      <c r="E46" s="31">
        <v>0</v>
      </c>
    </row>
    <row r="47" spans="1:5" ht="15" thickBot="1">
      <c r="A47" s="131" t="s">
        <v>79</v>
      </c>
      <c r="B47" s="33">
        <v>56</v>
      </c>
      <c r="C47" s="83">
        <v>11</v>
      </c>
      <c r="D47" s="84">
        <v>0.19642857142857142</v>
      </c>
      <c r="E47" s="132">
        <v>10749560.880000001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35"/>
  <sheetViews>
    <sheetView topLeftCell="A7" zoomScaleNormal="100" workbookViewId="0"/>
  </sheetViews>
  <sheetFormatPr defaultColWidth="9" defaultRowHeight="14.45"/>
  <cols>
    <col min="1" max="1" width="16" style="11" customWidth="1"/>
    <col min="2" max="2" width="106.28515625" style="11" customWidth="1"/>
    <col min="3" max="3" width="18.5703125" style="11" customWidth="1"/>
    <col min="4" max="4" width="11.85546875" style="11" bestFit="1" customWidth="1"/>
    <col min="5" max="16384" width="9" style="11"/>
  </cols>
  <sheetData>
    <row r="1" spans="1:3" s="10" customFormat="1" ht="16.149999999999999" thickBot="1">
      <c r="A1" s="60" t="s">
        <v>4278</v>
      </c>
      <c r="B1" s="61"/>
      <c r="C1" s="61"/>
    </row>
    <row r="2" spans="1:3" ht="29.45" thickBot="1">
      <c r="A2" s="56" t="s">
        <v>4279</v>
      </c>
      <c r="B2" s="57" t="s">
        <v>4280</v>
      </c>
      <c r="C2" s="58" t="s">
        <v>4281</v>
      </c>
    </row>
    <row r="3" spans="1:3" ht="15" thickBot="1">
      <c r="A3" s="74">
        <v>45331</v>
      </c>
      <c r="B3" s="72" t="s">
        <v>90</v>
      </c>
      <c r="C3" s="73">
        <v>2785468.61</v>
      </c>
    </row>
    <row r="4" spans="1:3" ht="15" thickBot="1">
      <c r="A4" s="107"/>
      <c r="B4" s="108" t="s">
        <v>4282</v>
      </c>
      <c r="C4" s="109">
        <f>SUM(C3:C3)</f>
        <v>2785468.61</v>
      </c>
    </row>
    <row r="5" spans="1:3">
      <c r="A5" s="113">
        <v>45404</v>
      </c>
      <c r="B5" s="114" t="s">
        <v>117</v>
      </c>
      <c r="C5" s="115">
        <v>5515698.75</v>
      </c>
    </row>
    <row r="6" spans="1:3" ht="15" thickBot="1">
      <c r="A6" s="116">
        <v>45411</v>
      </c>
      <c r="B6" s="117" t="s">
        <v>175</v>
      </c>
      <c r="C6" s="118">
        <v>15609595.970000001</v>
      </c>
    </row>
    <row r="7" spans="1:3" ht="15" thickBot="1">
      <c r="A7" s="110"/>
      <c r="B7" s="111" t="s">
        <v>4283</v>
      </c>
      <c r="C7" s="112">
        <f>SUM(C5:C6)</f>
        <v>21125294.719999999</v>
      </c>
    </row>
    <row r="8" spans="1:3" ht="16.149999999999999">
      <c r="A8" s="113">
        <v>45414</v>
      </c>
      <c r="B8" s="114" t="s">
        <v>4284</v>
      </c>
      <c r="C8" s="115">
        <v>411208499.18000001</v>
      </c>
    </row>
    <row r="9" spans="1:3" ht="15" thickBot="1">
      <c r="A9" s="116">
        <v>45422</v>
      </c>
      <c r="B9" s="117" t="s">
        <v>1873</v>
      </c>
      <c r="C9" s="118">
        <v>77608625.899999976</v>
      </c>
    </row>
    <row r="10" spans="1:3" ht="15" thickBot="1">
      <c r="A10" s="107"/>
      <c r="B10" s="108" t="s">
        <v>4285</v>
      </c>
      <c r="C10" s="109">
        <f>SUM(C8:C9)</f>
        <v>488817125.07999998</v>
      </c>
    </row>
    <row r="11" spans="1:3" ht="15" thickBot="1">
      <c r="A11" s="74">
        <v>45492</v>
      </c>
      <c r="B11" s="114" t="s">
        <v>4286</v>
      </c>
      <c r="C11" s="73">
        <v>7260320.8000000007</v>
      </c>
    </row>
    <row r="12" spans="1:3" ht="15" thickBot="1">
      <c r="A12" s="107"/>
      <c r="B12" s="108" t="s">
        <v>4287</v>
      </c>
      <c r="C12" s="109">
        <f>SUM(C11:C11)</f>
        <v>7260320.8000000007</v>
      </c>
    </row>
    <row r="13" spans="1:3">
      <c r="A13" s="113">
        <v>45512</v>
      </c>
      <c r="B13" s="114" t="s">
        <v>2055</v>
      </c>
      <c r="C13" s="115">
        <v>3726092.2</v>
      </c>
    </row>
    <row r="14" spans="1:3">
      <c r="A14" s="194">
        <v>45522</v>
      </c>
      <c r="B14" t="s">
        <v>2080</v>
      </c>
      <c r="C14" s="195">
        <v>15761905.52</v>
      </c>
    </row>
    <row r="15" spans="1:3">
      <c r="A15" s="194">
        <v>45525</v>
      </c>
      <c r="B15" t="s">
        <v>2141</v>
      </c>
      <c r="C15" s="195">
        <v>1868683.6</v>
      </c>
    </row>
    <row r="16" spans="1:3" ht="15" thickBot="1">
      <c r="A16" s="116">
        <v>45534</v>
      </c>
      <c r="B16" s="117" t="s">
        <v>4288</v>
      </c>
      <c r="C16" s="118">
        <v>60000000</v>
      </c>
    </row>
    <row r="17" spans="1:4" ht="15" thickBot="1">
      <c r="A17" s="110"/>
      <c r="B17" s="111" t="s">
        <v>4289</v>
      </c>
      <c r="C17" s="112">
        <f>SUM(C13:C16)</f>
        <v>81356681.319999993</v>
      </c>
    </row>
    <row r="18" spans="1:4" ht="15" thickBot="1">
      <c r="A18" s="116">
        <v>45566</v>
      </c>
      <c r="B18" s="117" t="s">
        <v>2260</v>
      </c>
      <c r="C18" s="118">
        <v>50000000</v>
      </c>
    </row>
    <row r="19" spans="1:4" ht="15" thickBot="1">
      <c r="A19" s="208"/>
      <c r="B19" s="206" t="s">
        <v>4290</v>
      </c>
      <c r="C19" s="207">
        <f>C18</f>
        <v>50000000</v>
      </c>
    </row>
    <row r="20" spans="1:4">
      <c r="A20" s="287">
        <v>45602</v>
      </c>
      <c r="B20" s="114" t="s">
        <v>2310</v>
      </c>
      <c r="C20" s="115">
        <v>5885762</v>
      </c>
    </row>
    <row r="21" spans="1:4">
      <c r="A21" s="288"/>
      <c r="B21" t="s">
        <v>4291</v>
      </c>
      <c r="C21" s="195">
        <v>23916387.710000001</v>
      </c>
    </row>
    <row r="22" spans="1:4" ht="15" thickBot="1">
      <c r="A22" s="194">
        <v>45615</v>
      </c>
      <c r="B22" t="s">
        <v>2397</v>
      </c>
      <c r="C22" s="195">
        <v>3711407.48</v>
      </c>
    </row>
    <row r="23" spans="1:4" ht="15" thickBot="1">
      <c r="A23" s="107"/>
      <c r="B23" s="108" t="s">
        <v>4292</v>
      </c>
      <c r="C23" s="109">
        <f>SUM(C20:C22)</f>
        <v>33513557.190000001</v>
      </c>
    </row>
    <row r="24" spans="1:4">
      <c r="A24" s="113">
        <v>45639</v>
      </c>
      <c r="B24" s="114" t="s">
        <v>2430</v>
      </c>
      <c r="C24" s="115">
        <v>5869370.8799999999</v>
      </c>
    </row>
    <row r="25" spans="1:4">
      <c r="A25" s="288">
        <v>45643</v>
      </c>
      <c r="B25" t="s">
        <v>2483</v>
      </c>
      <c r="C25" s="195">
        <v>274354675.02999997</v>
      </c>
    </row>
    <row r="26" spans="1:4">
      <c r="A26" s="288"/>
      <c r="B26" t="s">
        <v>3738</v>
      </c>
      <c r="C26" s="195">
        <v>16125035.109999999</v>
      </c>
    </row>
    <row r="27" spans="1:4" ht="15" thickBot="1">
      <c r="A27" s="288"/>
      <c r="B27" t="s">
        <v>3824</v>
      </c>
      <c r="C27" s="195">
        <v>10146875</v>
      </c>
    </row>
    <row r="28" spans="1:4" ht="15" thickBot="1">
      <c r="A28" s="107"/>
      <c r="B28" s="108" t="s">
        <v>4293</v>
      </c>
      <c r="C28" s="109">
        <f>SUM(C24:C27)</f>
        <v>306495956.01999998</v>
      </c>
    </row>
    <row r="29" spans="1:4">
      <c r="A29" s="113">
        <v>45674</v>
      </c>
      <c r="B29" s="114" t="s">
        <v>4212</v>
      </c>
      <c r="C29" s="115">
        <v>1499911.69</v>
      </c>
    </row>
    <row r="30" spans="1:4" ht="15" thickBot="1">
      <c r="A30" s="116">
        <v>45686</v>
      </c>
      <c r="B30" s="117" t="s">
        <v>4222</v>
      </c>
      <c r="C30" s="118">
        <v>10749560.879999999</v>
      </c>
    </row>
    <row r="31" spans="1:4">
      <c r="A31" s="208"/>
      <c r="B31" s="206" t="s">
        <v>4294</v>
      </c>
      <c r="C31" s="207">
        <f>SUM(C29:C30)</f>
        <v>12249472.569999998</v>
      </c>
    </row>
    <row r="32" spans="1:4" ht="15" thickBot="1">
      <c r="A32" s="29" t="s">
        <v>79</v>
      </c>
      <c r="B32" s="62"/>
      <c r="C32" s="44">
        <f>C4+C7+C10+C12+C17+C19+C23+C28+C31</f>
        <v>1003603876.3100001</v>
      </c>
      <c r="D32" s="12"/>
    </row>
    <row r="33" spans="1:3">
      <c r="A33" s="26"/>
      <c r="B33" s="24"/>
    </row>
    <row r="34" spans="1:3" ht="16.149999999999999">
      <c r="A34" s="27" t="s">
        <v>4295</v>
      </c>
      <c r="C34" s="25"/>
    </row>
    <row r="35" spans="1:3" ht="16.149999999999999">
      <c r="A35" s="27"/>
    </row>
  </sheetData>
  <mergeCells count="2">
    <mergeCell ref="A20:A21"/>
    <mergeCell ref="A25: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F35"/>
  <sheetViews>
    <sheetView tabSelected="1" zoomScaleNormal="100" workbookViewId="0"/>
  </sheetViews>
  <sheetFormatPr defaultColWidth="9.42578125" defaultRowHeight="14.45"/>
  <cols>
    <col min="1" max="1" width="60.5703125" style="46" customWidth="1"/>
    <col min="2" max="2" width="12" style="46" customWidth="1"/>
    <col min="3" max="3" width="11.5703125" style="46" customWidth="1"/>
    <col min="4" max="4" width="16.42578125" style="46" bestFit="1" customWidth="1"/>
    <col min="5" max="5" width="17.5703125" style="46" bestFit="1" customWidth="1"/>
    <col min="6" max="6" width="13.5703125" style="46" bestFit="1" customWidth="1"/>
    <col min="7" max="16384" width="9.42578125" style="46"/>
  </cols>
  <sheetData>
    <row r="1" spans="1:5" ht="15" thickBot="1">
      <c r="A1" s="45" t="s">
        <v>4296</v>
      </c>
      <c r="B1" s="55"/>
      <c r="C1" s="55"/>
      <c r="D1" s="55"/>
    </row>
    <row r="2" spans="1:5" ht="15" thickBot="1">
      <c r="A2" s="196" t="s">
        <v>4297</v>
      </c>
      <c r="B2" s="197" t="s">
        <v>4298</v>
      </c>
      <c r="C2" s="197" t="s">
        <v>4299</v>
      </c>
      <c r="D2" s="197" t="s">
        <v>4300</v>
      </c>
      <c r="E2" s="198" t="s">
        <v>4301</v>
      </c>
    </row>
    <row r="3" spans="1:5">
      <c r="A3" s="199" t="s">
        <v>90</v>
      </c>
      <c r="B3" s="187">
        <v>27</v>
      </c>
      <c r="C3" s="188">
        <v>2</v>
      </c>
      <c r="D3" s="189">
        <f t="shared" ref="D3:D6" si="0">C3/B3</f>
        <v>7.407407407407407E-2</v>
      </c>
      <c r="E3" s="190">
        <v>2785468.61</v>
      </c>
    </row>
    <row r="4" spans="1:5">
      <c r="A4" s="191" t="s">
        <v>117</v>
      </c>
      <c r="B4" s="34">
        <v>38</v>
      </c>
      <c r="C4" s="185">
        <v>6</v>
      </c>
      <c r="D4" s="186">
        <f t="shared" si="0"/>
        <v>0.15789473684210525</v>
      </c>
      <c r="E4" s="137">
        <v>5515698.75</v>
      </c>
    </row>
    <row r="5" spans="1:5">
      <c r="A5" s="191" t="s">
        <v>175</v>
      </c>
      <c r="B5" s="34">
        <v>34</v>
      </c>
      <c r="C5" s="185">
        <v>12</v>
      </c>
      <c r="D5" s="186">
        <f t="shared" si="0"/>
        <v>0.35294117647058826</v>
      </c>
      <c r="E5" s="137">
        <v>15609595.970000001</v>
      </c>
    </row>
    <row r="6" spans="1:5" ht="16.149999999999999">
      <c r="A6" s="191" t="s">
        <v>4284</v>
      </c>
      <c r="B6" s="34">
        <v>1666</v>
      </c>
      <c r="C6" s="185">
        <v>229</v>
      </c>
      <c r="D6" s="186">
        <f t="shared" si="0"/>
        <v>0.13745498199279713</v>
      </c>
      <c r="E6" s="137">
        <v>411208499.18000001</v>
      </c>
    </row>
    <row r="7" spans="1:5">
      <c r="A7" s="191" t="s">
        <v>1873</v>
      </c>
      <c r="B7" s="34">
        <v>226</v>
      </c>
      <c r="C7" s="185">
        <v>25</v>
      </c>
      <c r="D7" s="186">
        <v>0.11061946902654868</v>
      </c>
      <c r="E7" s="137">
        <v>77608625.899999976</v>
      </c>
    </row>
    <row r="8" spans="1:5" ht="28.9">
      <c r="A8" s="191" t="s">
        <v>4286</v>
      </c>
      <c r="B8" s="34">
        <v>5</v>
      </c>
      <c r="C8" s="185">
        <v>5</v>
      </c>
      <c r="D8" s="186">
        <f>C8/B8</f>
        <v>1</v>
      </c>
      <c r="E8" s="137">
        <v>7260320.8000000007</v>
      </c>
    </row>
    <row r="9" spans="1:5" ht="28.9">
      <c r="A9" s="191" t="s">
        <v>2055</v>
      </c>
      <c r="B9" s="34">
        <v>7</v>
      </c>
      <c r="C9" s="185">
        <v>4</v>
      </c>
      <c r="D9" s="186">
        <f>C9/B9</f>
        <v>0.5714285714285714</v>
      </c>
      <c r="E9" s="137">
        <v>3726092.2</v>
      </c>
    </row>
    <row r="10" spans="1:5">
      <c r="A10" s="191" t="s">
        <v>2080</v>
      </c>
      <c r="B10" s="34">
        <v>31</v>
      </c>
      <c r="C10" s="185">
        <v>11</v>
      </c>
      <c r="D10" s="186">
        <f>C10/B10</f>
        <v>0.35483870967741937</v>
      </c>
      <c r="E10" s="137">
        <v>15761905.52</v>
      </c>
    </row>
    <row r="11" spans="1:5">
      <c r="A11" s="200" t="s">
        <v>2141</v>
      </c>
      <c r="B11" s="34">
        <v>3</v>
      </c>
      <c r="C11" s="185">
        <v>2</v>
      </c>
      <c r="D11" s="186">
        <v>0.66666666666666663</v>
      </c>
      <c r="E11" s="137">
        <v>1868683.6</v>
      </c>
    </row>
    <row r="12" spans="1:5">
      <c r="A12" s="221" t="s">
        <v>4288</v>
      </c>
      <c r="B12" s="172">
        <v>110</v>
      </c>
      <c r="C12" s="222">
        <v>20</v>
      </c>
      <c r="D12" s="223">
        <v>0.18181818181818182</v>
      </c>
      <c r="E12" s="224">
        <v>60000000</v>
      </c>
    </row>
    <row r="13" spans="1:5">
      <c r="A13" s="191" t="s">
        <v>2260</v>
      </c>
      <c r="B13" s="34">
        <v>56</v>
      </c>
      <c r="C13" s="185">
        <v>10</v>
      </c>
      <c r="D13" s="186">
        <v>0.17857142857142858</v>
      </c>
      <c r="E13" s="137">
        <v>50000000</v>
      </c>
    </row>
    <row r="14" spans="1:5">
      <c r="A14" s="191" t="s">
        <v>2397</v>
      </c>
      <c r="B14" s="34">
        <v>14</v>
      </c>
      <c r="C14" s="185">
        <v>6</v>
      </c>
      <c r="D14" s="186">
        <v>0.42857142857142855</v>
      </c>
      <c r="E14" s="137">
        <v>3711407.48</v>
      </c>
    </row>
    <row r="15" spans="1:5">
      <c r="A15" s="200" t="s">
        <v>2430</v>
      </c>
      <c r="B15" s="34">
        <v>41</v>
      </c>
      <c r="C15" s="185">
        <v>9</v>
      </c>
      <c r="D15" s="186">
        <v>0.21951219512195122</v>
      </c>
      <c r="E15" s="137">
        <v>5869370.8800000008</v>
      </c>
    </row>
    <row r="16" spans="1:5">
      <c r="A16" s="221" t="s">
        <v>2483</v>
      </c>
      <c r="B16" s="172">
        <v>2216</v>
      </c>
      <c r="C16" s="222">
        <v>223</v>
      </c>
      <c r="D16" s="223">
        <v>0.10063176895306859</v>
      </c>
      <c r="E16" s="224">
        <v>274354675.02999997</v>
      </c>
    </row>
    <row r="17" spans="1:6">
      <c r="A17" s="191" t="s">
        <v>3738</v>
      </c>
      <c r="B17" s="34">
        <v>145</v>
      </c>
      <c r="C17" s="185">
        <v>16</v>
      </c>
      <c r="D17" s="186">
        <v>0.1103448275862069</v>
      </c>
      <c r="E17" s="137">
        <v>16125035.109999998</v>
      </c>
    </row>
    <row r="18" spans="1:6">
      <c r="A18" s="191" t="s">
        <v>3824</v>
      </c>
      <c r="B18" s="34">
        <v>164</v>
      </c>
      <c r="C18" s="185">
        <v>73</v>
      </c>
      <c r="D18" s="186">
        <v>0.4451219512195122</v>
      </c>
      <c r="E18" s="137">
        <v>10146875</v>
      </c>
    </row>
    <row r="19" spans="1:6">
      <c r="A19" s="191" t="s">
        <v>4212</v>
      </c>
      <c r="B19" s="34">
        <v>3</v>
      </c>
      <c r="C19" s="185">
        <v>2</v>
      </c>
      <c r="D19" s="186">
        <f>C19/B19</f>
        <v>0.66666666666666663</v>
      </c>
      <c r="E19" s="137">
        <v>1499911.69</v>
      </c>
    </row>
    <row r="20" spans="1:6" ht="29.45" thickBot="1">
      <c r="A20" s="229" t="s">
        <v>4222</v>
      </c>
      <c r="B20" s="230">
        <v>56</v>
      </c>
      <c r="C20" s="231">
        <v>11</v>
      </c>
      <c r="D20" s="232">
        <v>0.19642857142857142</v>
      </c>
      <c r="E20" s="233">
        <v>10749560.879999999</v>
      </c>
    </row>
    <row r="21" spans="1:6" ht="15" thickBot="1">
      <c r="A21" s="225" t="s">
        <v>4302</v>
      </c>
      <c r="B21" s="226">
        <f>SUM(B3:B20)</f>
        <v>4842</v>
      </c>
      <c r="C21" s="226">
        <f>SUM(C3:C20)</f>
        <v>666</v>
      </c>
      <c r="D21" s="227">
        <f>C21/B21</f>
        <v>0.13754646840148699</v>
      </c>
      <c r="E21" s="228">
        <f>SUM(E3:E20)</f>
        <v>973801726.60000002</v>
      </c>
    </row>
    <row r="22" spans="1:6" ht="15" thickBot="1">
      <c r="A22" s="209" t="s">
        <v>4303</v>
      </c>
      <c r="B22" s="210"/>
      <c r="C22" s="210" t="s">
        <v>4299</v>
      </c>
      <c r="D22" s="210"/>
      <c r="E22" s="211" t="s">
        <v>4301</v>
      </c>
    </row>
    <row r="23" spans="1:6">
      <c r="A23" s="212" t="s">
        <v>2310</v>
      </c>
      <c r="B23" s="94"/>
      <c r="C23" s="213">
        <v>53</v>
      </c>
      <c r="D23" s="214"/>
      <c r="E23" s="215">
        <v>5885762</v>
      </c>
    </row>
    <row r="24" spans="1:6" ht="15" thickBot="1">
      <c r="A24" s="201" t="s">
        <v>4291</v>
      </c>
      <c r="B24" s="162"/>
      <c r="C24" s="202">
        <v>20</v>
      </c>
      <c r="D24" s="203"/>
      <c r="E24" s="204">
        <v>23916387.710000001</v>
      </c>
    </row>
    <row r="25" spans="1:6" ht="15" thickBot="1">
      <c r="A25" s="216" t="s">
        <v>4304</v>
      </c>
      <c r="B25" s="217"/>
      <c r="C25" s="218">
        <f>C24+C23</f>
        <v>73</v>
      </c>
      <c r="D25" s="219"/>
      <c r="E25" s="220">
        <f>E24+E23</f>
        <v>29802149.710000001</v>
      </c>
    </row>
    <row r="26" spans="1:6" ht="15" thickBot="1">
      <c r="A26" s="91" t="s">
        <v>79</v>
      </c>
      <c r="B26" s="95"/>
      <c r="C26" s="95">
        <f>C21+C25</f>
        <v>739</v>
      </c>
      <c r="D26" s="92"/>
      <c r="E26" s="93">
        <f>E21+E25</f>
        <v>1003603876.3100001</v>
      </c>
      <c r="F26" s="47"/>
    </row>
    <row r="28" spans="1:6" ht="16.149999999999999">
      <c r="A28" s="27" t="s">
        <v>4295</v>
      </c>
      <c r="E28" s="47"/>
    </row>
    <row r="31" spans="1:6">
      <c r="D31" s="48"/>
    </row>
    <row r="32" spans="1:6">
      <c r="D32" s="88"/>
    </row>
    <row r="33" spans="4:4">
      <c r="D33" s="48"/>
    </row>
    <row r="34" spans="4:4">
      <c r="D34" s="48"/>
    </row>
    <row r="35" spans="4:4">
      <c r="D35" s="48"/>
    </row>
  </sheetData>
  <pageMargins left="0.25" right="0.25" top="0.75" bottom="0.75" header="0.3" footer="0.3"/>
  <pageSetup paperSize="9" scale="46" fitToWidth="0" orientation="landscape" r:id="rId1"/>
  <ignoredErrors>
    <ignoredError sqref="D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90"/>
  <sheetViews>
    <sheetView zoomScaleNormal="100" workbookViewId="0"/>
  </sheetViews>
  <sheetFormatPr defaultColWidth="9" defaultRowHeight="14.4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 thickBot="1">
      <c r="A1" s="13" t="s">
        <v>4305</v>
      </c>
      <c r="B1" s="1"/>
      <c r="C1" s="5"/>
      <c r="D1" s="5"/>
      <c r="E1" s="5"/>
      <c r="F1" s="6"/>
      <c r="G1" s="13" t="s">
        <v>4306</v>
      </c>
    </row>
    <row r="2" spans="1:13" ht="15" thickBot="1">
      <c r="A2" s="23" t="s">
        <v>4307</v>
      </c>
      <c r="B2" s="119" t="s">
        <v>4298</v>
      </c>
      <c r="C2" s="120" t="s">
        <v>4308</v>
      </c>
      <c r="D2" s="120" t="s">
        <v>4300</v>
      </c>
      <c r="E2" s="121" t="s">
        <v>4301</v>
      </c>
      <c r="G2" s="86" t="s">
        <v>4309</v>
      </c>
      <c r="H2" s="164" t="s">
        <v>4298</v>
      </c>
      <c r="I2" s="165" t="s">
        <v>4308</v>
      </c>
      <c r="J2" s="165" t="s">
        <v>4300</v>
      </c>
      <c r="K2" s="166" t="s">
        <v>4301</v>
      </c>
    </row>
    <row r="3" spans="1:13" ht="15" customHeight="1">
      <c r="A3" s="174" t="s">
        <v>4310</v>
      </c>
      <c r="B3" s="77">
        <v>2</v>
      </c>
      <c r="C3" s="156">
        <v>0</v>
      </c>
      <c r="D3" s="129">
        <v>0</v>
      </c>
      <c r="E3" s="157">
        <v>0</v>
      </c>
      <c r="G3" s="87" t="s">
        <v>168</v>
      </c>
      <c r="H3" s="77">
        <v>98</v>
      </c>
      <c r="I3" s="156">
        <v>11</v>
      </c>
      <c r="J3" s="160">
        <v>0.11224489795918367</v>
      </c>
      <c r="K3" s="157">
        <v>16630509.65</v>
      </c>
    </row>
    <row r="4" spans="1:13" ht="15" customHeight="1">
      <c r="A4" s="21" t="s">
        <v>2311</v>
      </c>
      <c r="B4" s="30">
        <v>6</v>
      </c>
      <c r="C4" s="76">
        <v>1</v>
      </c>
      <c r="D4" s="22">
        <v>0.16666666666666666</v>
      </c>
      <c r="E4" s="31">
        <v>1000949.5</v>
      </c>
      <c r="G4" s="36" t="s">
        <v>148</v>
      </c>
      <c r="H4" s="35">
        <v>1430</v>
      </c>
      <c r="I4" s="34">
        <v>183</v>
      </c>
      <c r="J4" s="90">
        <v>0.12797202797202797</v>
      </c>
      <c r="K4" s="31">
        <v>261183010.30999991</v>
      </c>
      <c r="L4" s="12"/>
    </row>
    <row r="5" spans="1:13" ht="15" customHeight="1">
      <c r="A5" s="21" t="s">
        <v>167</v>
      </c>
      <c r="B5" s="30">
        <v>80</v>
      </c>
      <c r="C5" s="76">
        <v>9</v>
      </c>
      <c r="D5" s="22">
        <v>0.1125</v>
      </c>
      <c r="E5" s="31">
        <v>14358407.199999999</v>
      </c>
      <c r="G5" s="36" t="s">
        <v>207</v>
      </c>
      <c r="H5" s="35">
        <v>26</v>
      </c>
      <c r="I5" s="34">
        <v>10</v>
      </c>
      <c r="J5" s="90">
        <v>0.38461538461538464</v>
      </c>
      <c r="K5" s="31">
        <v>15883450.859999999</v>
      </c>
    </row>
    <row r="6" spans="1:13" ht="15" customHeight="1">
      <c r="A6" s="21" t="s">
        <v>4311</v>
      </c>
      <c r="B6" s="30">
        <v>1</v>
      </c>
      <c r="C6" s="76">
        <v>0</v>
      </c>
      <c r="D6" s="22">
        <v>0</v>
      </c>
      <c r="E6" s="31">
        <v>0</v>
      </c>
      <c r="G6" s="36" t="s">
        <v>93</v>
      </c>
      <c r="H6" s="35">
        <v>797</v>
      </c>
      <c r="I6" s="34">
        <v>91</v>
      </c>
      <c r="J6" s="90">
        <v>0.11417816813048934</v>
      </c>
      <c r="K6" s="31">
        <v>129630785.37999997</v>
      </c>
    </row>
    <row r="7" spans="1:13" ht="15" customHeight="1">
      <c r="A7" s="21" t="s">
        <v>901</v>
      </c>
      <c r="B7" s="30">
        <v>39</v>
      </c>
      <c r="C7" s="76">
        <v>6</v>
      </c>
      <c r="D7" s="22">
        <v>0.15384615384615385</v>
      </c>
      <c r="E7" s="31">
        <v>10091846.93</v>
      </c>
      <c r="G7" s="36" t="s">
        <v>158</v>
      </c>
      <c r="H7" s="35">
        <v>338</v>
      </c>
      <c r="I7" s="34">
        <v>43</v>
      </c>
      <c r="J7" s="90">
        <v>0.12721893491124261</v>
      </c>
      <c r="K7" s="31">
        <v>66847643.949999988</v>
      </c>
      <c r="M7" s="9"/>
    </row>
    <row r="8" spans="1:13" ht="15.6" customHeight="1">
      <c r="A8" s="21" t="s">
        <v>484</v>
      </c>
      <c r="B8" s="30">
        <v>6</v>
      </c>
      <c r="C8" s="76">
        <v>1</v>
      </c>
      <c r="D8" s="22">
        <v>0.16666666666666666</v>
      </c>
      <c r="E8" s="31">
        <v>2878508.93</v>
      </c>
      <c r="G8" s="36" t="s">
        <v>1205</v>
      </c>
      <c r="H8" s="35">
        <v>37</v>
      </c>
      <c r="I8" s="34">
        <v>3</v>
      </c>
      <c r="J8" s="90">
        <v>8.1081081081081086E-2</v>
      </c>
      <c r="K8" s="31">
        <v>6580288.71</v>
      </c>
      <c r="L8" s="12"/>
      <c r="M8" s="63"/>
    </row>
    <row r="9" spans="1:13" ht="15" customHeight="1">
      <c r="A9" s="21" t="s">
        <v>731</v>
      </c>
      <c r="B9" s="30">
        <v>37</v>
      </c>
      <c r="C9" s="76">
        <v>9</v>
      </c>
      <c r="D9" s="22">
        <v>0.24324324324324326</v>
      </c>
      <c r="E9" s="31">
        <v>10119895.76</v>
      </c>
      <c r="G9" s="36" t="s">
        <v>107</v>
      </c>
      <c r="H9" s="35">
        <v>1829</v>
      </c>
      <c r="I9" s="34">
        <v>302</v>
      </c>
      <c r="J9" s="90">
        <v>0.1651175505740842</v>
      </c>
      <c r="K9" s="31">
        <v>446015160.09999979</v>
      </c>
      <c r="M9" s="9"/>
    </row>
    <row r="10" spans="1:13" ht="15" customHeight="1" thickBot="1">
      <c r="A10" s="21" t="s">
        <v>2388</v>
      </c>
      <c r="B10" s="30">
        <v>5</v>
      </c>
      <c r="C10" s="76">
        <v>0</v>
      </c>
      <c r="D10" s="22">
        <v>0</v>
      </c>
      <c r="E10" s="31">
        <v>0</v>
      </c>
      <c r="G10" s="36" t="s">
        <v>178</v>
      </c>
      <c r="H10" s="161">
        <v>287</v>
      </c>
      <c r="I10" s="162">
        <v>23</v>
      </c>
      <c r="J10" s="163">
        <v>8.0139372822299645E-2</v>
      </c>
      <c r="K10" s="159">
        <v>31030877.640000008</v>
      </c>
    </row>
    <row r="11" spans="1:13" ht="15" customHeight="1" thickBot="1">
      <c r="A11" s="21" t="s">
        <v>2390</v>
      </c>
      <c r="B11" s="30">
        <v>1</v>
      </c>
      <c r="C11" s="76">
        <v>1</v>
      </c>
      <c r="D11" s="22">
        <v>1</v>
      </c>
      <c r="E11" s="31">
        <v>113708.33</v>
      </c>
      <c r="G11" s="85" t="s">
        <v>79</v>
      </c>
      <c r="H11" s="33">
        <f>SUM(H3:H10)</f>
        <v>4842</v>
      </c>
      <c r="I11" s="83">
        <f>SUM(I3:I10)</f>
        <v>666</v>
      </c>
      <c r="J11" s="84">
        <f t="shared" ref="J11" si="0">I11/H11</f>
        <v>0.13754646840148699</v>
      </c>
      <c r="K11" s="89">
        <f>SUM(K3:K10)</f>
        <v>973801726.59999967</v>
      </c>
    </row>
    <row r="12" spans="1:13" ht="15" customHeight="1">
      <c r="A12" s="21" t="s">
        <v>4312</v>
      </c>
      <c r="B12" s="30">
        <v>1</v>
      </c>
      <c r="C12" s="76">
        <v>0</v>
      </c>
      <c r="D12" s="22">
        <v>0</v>
      </c>
      <c r="E12" s="31">
        <v>0</v>
      </c>
    </row>
    <row r="13" spans="1:13" ht="15" customHeight="1">
      <c r="A13" s="21" t="s">
        <v>2318</v>
      </c>
      <c r="B13" s="30">
        <v>5</v>
      </c>
      <c r="C13" s="76">
        <v>0</v>
      </c>
      <c r="D13" s="22">
        <v>0</v>
      </c>
      <c r="E13" s="31">
        <v>0</v>
      </c>
    </row>
    <row r="14" spans="1:13" ht="15" customHeight="1">
      <c r="A14" s="21" t="s">
        <v>2320</v>
      </c>
      <c r="B14" s="30">
        <v>10</v>
      </c>
      <c r="C14" s="76">
        <v>0</v>
      </c>
      <c r="D14" s="22">
        <v>0</v>
      </c>
      <c r="E14" s="31">
        <v>0</v>
      </c>
    </row>
    <row r="15" spans="1:13" ht="14.1" customHeight="1" thickBot="1">
      <c r="A15" s="21" t="s">
        <v>2322</v>
      </c>
      <c r="B15" s="30">
        <v>2</v>
      </c>
      <c r="C15" s="76">
        <v>0</v>
      </c>
      <c r="D15" s="22">
        <v>0</v>
      </c>
      <c r="E15" s="31">
        <v>0</v>
      </c>
      <c r="G15" s="13" t="s">
        <v>4313</v>
      </c>
      <c r="H15" s="5"/>
      <c r="I15" s="5"/>
      <c r="J15" s="5"/>
      <c r="K15" s="6"/>
    </row>
    <row r="16" spans="1:13" ht="15" customHeight="1" thickBot="1">
      <c r="A16" s="21" t="s">
        <v>2324</v>
      </c>
      <c r="B16" s="30">
        <v>14</v>
      </c>
      <c r="C16" s="76">
        <v>1</v>
      </c>
      <c r="D16" s="22">
        <v>7.1428571428571425E-2</v>
      </c>
      <c r="E16" s="31">
        <v>1250631.3999999999</v>
      </c>
      <c r="G16" s="167" t="s">
        <v>4314</v>
      </c>
      <c r="H16" s="164" t="s">
        <v>4298</v>
      </c>
      <c r="I16" s="165" t="s">
        <v>4299</v>
      </c>
      <c r="J16" s="165" t="s">
        <v>4300</v>
      </c>
      <c r="K16" s="166" t="s">
        <v>4301</v>
      </c>
    </row>
    <row r="17" spans="1:11" ht="16.5" customHeight="1">
      <c r="A17" s="21" t="s">
        <v>2392</v>
      </c>
      <c r="B17" s="30">
        <v>1</v>
      </c>
      <c r="C17" s="76">
        <v>0</v>
      </c>
      <c r="D17" s="22">
        <v>0</v>
      </c>
      <c r="E17" s="31">
        <v>0</v>
      </c>
      <c r="G17" s="168" t="s">
        <v>4315</v>
      </c>
      <c r="H17" s="169">
        <v>7</v>
      </c>
      <c r="I17" s="94">
        <v>0</v>
      </c>
      <c r="J17" s="100">
        <v>0</v>
      </c>
      <c r="K17" s="99">
        <v>0</v>
      </c>
    </row>
    <row r="18" spans="1:11">
      <c r="A18" s="21" t="s">
        <v>4316</v>
      </c>
      <c r="B18" s="30">
        <v>7</v>
      </c>
      <c r="C18" s="76">
        <v>0</v>
      </c>
      <c r="D18" s="22">
        <v>0</v>
      </c>
      <c r="E18" s="31">
        <v>0</v>
      </c>
      <c r="G18" s="36" t="s">
        <v>2341</v>
      </c>
      <c r="H18" s="35">
        <v>8</v>
      </c>
      <c r="I18" s="34">
        <v>2</v>
      </c>
      <c r="J18" s="90">
        <v>0.25</v>
      </c>
      <c r="K18" s="31">
        <v>288375</v>
      </c>
    </row>
    <row r="19" spans="1:11">
      <c r="A19" s="21" t="s">
        <v>235</v>
      </c>
      <c r="B19" s="30">
        <v>74</v>
      </c>
      <c r="C19" s="76">
        <v>6</v>
      </c>
      <c r="D19" s="22">
        <v>8.1081081081081086E-2</v>
      </c>
      <c r="E19" s="31">
        <v>6643027.5</v>
      </c>
      <c r="G19" s="36" t="s">
        <v>51</v>
      </c>
      <c r="H19" s="35">
        <v>5</v>
      </c>
      <c r="I19" s="34">
        <v>0</v>
      </c>
      <c r="J19" s="90">
        <v>0</v>
      </c>
      <c r="K19" s="31">
        <v>0</v>
      </c>
    </row>
    <row r="20" spans="1:11" ht="15" customHeight="1">
      <c r="A20" s="21" t="s">
        <v>633</v>
      </c>
      <c r="B20" s="30">
        <v>103</v>
      </c>
      <c r="C20" s="76">
        <v>11</v>
      </c>
      <c r="D20" s="22">
        <v>0.10679611650485436</v>
      </c>
      <c r="E20" s="31">
        <v>19012538.110000003</v>
      </c>
      <c r="G20" s="36" t="s">
        <v>208</v>
      </c>
      <c r="H20" s="35">
        <v>476</v>
      </c>
      <c r="I20" s="34">
        <v>82</v>
      </c>
      <c r="J20" s="90">
        <v>0.17226890756302521</v>
      </c>
      <c r="K20" s="31">
        <v>139310939.92000002</v>
      </c>
    </row>
    <row r="21" spans="1:11" ht="15" customHeight="1" thickBot="1">
      <c r="A21" s="21" t="s">
        <v>2143</v>
      </c>
      <c r="B21" s="30">
        <v>35</v>
      </c>
      <c r="C21" s="76">
        <v>1</v>
      </c>
      <c r="D21" s="22">
        <v>2.8571428571428571E-2</v>
      </c>
      <c r="E21" s="31">
        <v>1170290</v>
      </c>
      <c r="G21" s="170" t="s">
        <v>94</v>
      </c>
      <c r="H21" s="171">
        <v>4346</v>
      </c>
      <c r="I21" s="172">
        <v>582</v>
      </c>
      <c r="J21" s="90">
        <v>0.13391624482282558</v>
      </c>
      <c r="K21" s="173">
        <v>834202411.68000031</v>
      </c>
    </row>
    <row r="22" spans="1:11" ht="15" customHeight="1" thickBot="1">
      <c r="A22" s="21" t="s">
        <v>4317</v>
      </c>
      <c r="B22" s="30">
        <v>1</v>
      </c>
      <c r="C22" s="76">
        <v>0</v>
      </c>
      <c r="D22" s="22">
        <v>0</v>
      </c>
      <c r="E22" s="31">
        <v>0</v>
      </c>
      <c r="G22" s="85" t="s">
        <v>79</v>
      </c>
      <c r="H22" s="33">
        <f>SUM(H17:H21)</f>
        <v>4842</v>
      </c>
      <c r="I22" s="83">
        <f>SUM(I17:I21)</f>
        <v>666</v>
      </c>
      <c r="J22" s="84">
        <f>I22/H22</f>
        <v>0.13754646840148699</v>
      </c>
      <c r="K22" s="89">
        <f>SUM(K17:K21)</f>
        <v>973801726.60000038</v>
      </c>
    </row>
    <row r="23" spans="1:11" ht="15" customHeight="1">
      <c r="A23" s="21" t="s">
        <v>4318</v>
      </c>
      <c r="B23" s="30">
        <v>4</v>
      </c>
      <c r="C23" s="76">
        <v>0</v>
      </c>
      <c r="D23" s="22">
        <v>0</v>
      </c>
      <c r="E23" s="31">
        <v>0</v>
      </c>
    </row>
    <row r="24" spans="1:11" ht="15" customHeight="1">
      <c r="A24" s="21" t="s">
        <v>157</v>
      </c>
      <c r="B24" s="30">
        <v>81</v>
      </c>
      <c r="C24" s="76">
        <v>11</v>
      </c>
      <c r="D24" s="22">
        <v>0.13580246913580246</v>
      </c>
      <c r="E24" s="31">
        <v>17676956.449999999</v>
      </c>
    </row>
    <row r="25" spans="1:11" ht="15" customHeight="1">
      <c r="A25" s="21" t="s">
        <v>1083</v>
      </c>
      <c r="B25" s="30">
        <v>86</v>
      </c>
      <c r="C25" s="76">
        <v>5</v>
      </c>
      <c r="D25" s="22">
        <v>5.8139534883720929E-2</v>
      </c>
      <c r="E25" s="31">
        <v>6935694.5999999996</v>
      </c>
    </row>
    <row r="26" spans="1:11" ht="15" customHeight="1">
      <c r="A26" s="21" t="s">
        <v>2333</v>
      </c>
      <c r="B26" s="30">
        <v>4</v>
      </c>
      <c r="C26" s="76">
        <v>0</v>
      </c>
      <c r="D26" s="22">
        <v>0</v>
      </c>
      <c r="E26" s="31">
        <v>0</v>
      </c>
    </row>
    <row r="27" spans="1:11" ht="15" customHeight="1">
      <c r="A27" s="21" t="s">
        <v>2335</v>
      </c>
      <c r="B27" s="30">
        <v>1</v>
      </c>
      <c r="C27" s="76">
        <v>0</v>
      </c>
      <c r="D27" s="22">
        <v>0</v>
      </c>
      <c r="E27" s="31">
        <v>0</v>
      </c>
    </row>
    <row r="28" spans="1:11" ht="15" customHeight="1">
      <c r="A28" s="21" t="s">
        <v>139</v>
      </c>
      <c r="B28" s="30">
        <v>16</v>
      </c>
      <c r="C28" s="76">
        <v>2</v>
      </c>
      <c r="D28" s="22">
        <v>0.125</v>
      </c>
      <c r="E28" s="31">
        <v>2480396.4</v>
      </c>
    </row>
    <row r="29" spans="1:11" ht="15" customHeight="1">
      <c r="A29" s="21" t="s">
        <v>129</v>
      </c>
      <c r="B29" s="30">
        <v>74</v>
      </c>
      <c r="C29" s="76">
        <v>20</v>
      </c>
      <c r="D29" s="22">
        <v>0.27027027027027029</v>
      </c>
      <c r="E29" s="31">
        <v>34521918.480000004</v>
      </c>
    </row>
    <row r="30" spans="1:11" ht="15" customHeight="1">
      <c r="A30" s="21" t="s">
        <v>188</v>
      </c>
      <c r="B30" s="30">
        <v>85</v>
      </c>
      <c r="C30" s="76">
        <v>10</v>
      </c>
      <c r="D30" s="22">
        <v>0.11764705882352941</v>
      </c>
      <c r="E30" s="31">
        <v>12138526.369999999</v>
      </c>
    </row>
    <row r="31" spans="1:11" ht="15" customHeight="1">
      <c r="A31" s="21" t="s">
        <v>2340</v>
      </c>
      <c r="B31" s="30">
        <v>2</v>
      </c>
      <c r="C31" s="76">
        <v>2</v>
      </c>
      <c r="D31" s="22">
        <v>1</v>
      </c>
      <c r="E31" s="31">
        <v>288375</v>
      </c>
    </row>
    <row r="32" spans="1:11" ht="15" customHeight="1">
      <c r="A32" s="21" t="s">
        <v>206</v>
      </c>
      <c r="B32" s="30">
        <v>24</v>
      </c>
      <c r="C32" s="76">
        <v>10</v>
      </c>
      <c r="D32" s="22">
        <v>0.41666666666666669</v>
      </c>
      <c r="E32" s="31">
        <v>15883450.859999999</v>
      </c>
    </row>
    <row r="33" spans="1:5" ht="15" customHeight="1">
      <c r="A33" s="21" t="s">
        <v>106</v>
      </c>
      <c r="B33" s="30">
        <v>616</v>
      </c>
      <c r="C33" s="76">
        <v>91</v>
      </c>
      <c r="D33" s="22">
        <v>0.14772727272727273</v>
      </c>
      <c r="E33" s="31">
        <v>120111235.28000003</v>
      </c>
    </row>
    <row r="34" spans="1:5" ht="15" customHeight="1">
      <c r="A34" s="21" t="s">
        <v>739</v>
      </c>
      <c r="B34" s="30">
        <v>115</v>
      </c>
      <c r="C34" s="76">
        <v>16</v>
      </c>
      <c r="D34" s="22">
        <v>0.1391304347826087</v>
      </c>
      <c r="E34" s="31">
        <v>25797817.529999997</v>
      </c>
    </row>
    <row r="35" spans="1:5" ht="15" customHeight="1">
      <c r="A35" s="21" t="s">
        <v>2346</v>
      </c>
      <c r="B35" s="30">
        <v>17</v>
      </c>
      <c r="C35" s="76">
        <v>0</v>
      </c>
      <c r="D35" s="22">
        <v>0</v>
      </c>
      <c r="E35" s="31">
        <v>0</v>
      </c>
    </row>
    <row r="36" spans="1:5" ht="15" customHeight="1">
      <c r="A36" s="21" t="s">
        <v>4319</v>
      </c>
      <c r="B36" s="30">
        <v>1</v>
      </c>
      <c r="C36" s="76">
        <v>0</v>
      </c>
      <c r="D36" s="22">
        <v>0</v>
      </c>
      <c r="E36" s="31">
        <v>0</v>
      </c>
    </row>
    <row r="37" spans="1:5" ht="15" customHeight="1">
      <c r="A37" s="21" t="s">
        <v>1173</v>
      </c>
      <c r="B37" s="30">
        <v>84</v>
      </c>
      <c r="C37" s="76">
        <v>11</v>
      </c>
      <c r="D37" s="22">
        <v>0.13095238095238096</v>
      </c>
      <c r="E37" s="31">
        <v>18031338.750000004</v>
      </c>
    </row>
    <row r="38" spans="1:5" ht="15" customHeight="1">
      <c r="A38" s="21" t="s">
        <v>769</v>
      </c>
      <c r="B38" s="30">
        <v>44</v>
      </c>
      <c r="C38" s="76">
        <v>4</v>
      </c>
      <c r="D38" s="22">
        <v>9.0909090909090912E-2</v>
      </c>
      <c r="E38" s="31">
        <v>5446433.4799999995</v>
      </c>
    </row>
    <row r="39" spans="1:5" ht="15" customHeight="1">
      <c r="A39" s="21" t="s">
        <v>4320</v>
      </c>
      <c r="B39" s="30">
        <v>1</v>
      </c>
      <c r="C39" s="76">
        <v>0</v>
      </c>
      <c r="D39" s="22">
        <v>0</v>
      </c>
      <c r="E39" s="31">
        <v>0</v>
      </c>
    </row>
    <row r="40" spans="1:5" ht="15" customHeight="1">
      <c r="A40" s="21" t="s">
        <v>1274</v>
      </c>
      <c r="B40" s="30">
        <v>16</v>
      </c>
      <c r="C40" s="76">
        <v>2</v>
      </c>
      <c r="D40" s="22">
        <v>0.125</v>
      </c>
      <c r="E40" s="31">
        <v>3675547.6</v>
      </c>
    </row>
    <row r="41" spans="1:5" ht="15" customHeight="1">
      <c r="A41" s="21" t="s">
        <v>2094</v>
      </c>
      <c r="B41" s="30">
        <v>4</v>
      </c>
      <c r="C41" s="76">
        <v>1</v>
      </c>
      <c r="D41" s="22">
        <v>0.25</v>
      </c>
      <c r="E41" s="31">
        <v>1334456.3700000001</v>
      </c>
    </row>
    <row r="42" spans="1:5" ht="15" customHeight="1">
      <c r="A42" s="21" t="s">
        <v>2249</v>
      </c>
      <c r="B42" s="30">
        <v>17</v>
      </c>
      <c r="C42" s="76">
        <v>1</v>
      </c>
      <c r="D42" s="22">
        <v>5.8823529411764705E-2</v>
      </c>
      <c r="E42" s="31">
        <v>3000000</v>
      </c>
    </row>
    <row r="43" spans="1:5" ht="15" customHeight="1">
      <c r="A43" s="21" t="s">
        <v>2355</v>
      </c>
      <c r="B43" s="30">
        <v>17</v>
      </c>
      <c r="C43" s="76">
        <v>2</v>
      </c>
      <c r="D43" s="22">
        <v>0.11764705882352941</v>
      </c>
      <c r="E43" s="31">
        <v>2753276.7</v>
      </c>
    </row>
    <row r="44" spans="1:5" ht="15" customHeight="1">
      <c r="A44" s="21" t="s">
        <v>4321</v>
      </c>
      <c r="B44" s="30">
        <v>1</v>
      </c>
      <c r="C44" s="76">
        <v>0</v>
      </c>
      <c r="D44" s="22">
        <v>0</v>
      </c>
      <c r="E44" s="31">
        <v>0</v>
      </c>
    </row>
    <row r="45" spans="1:5" ht="15" customHeight="1">
      <c r="A45" s="21" t="s">
        <v>2357</v>
      </c>
      <c r="B45" s="30">
        <v>10</v>
      </c>
      <c r="C45" s="76">
        <v>0</v>
      </c>
      <c r="D45" s="22">
        <v>0</v>
      </c>
      <c r="E45" s="31">
        <v>0</v>
      </c>
    </row>
    <row r="46" spans="1:5" ht="15" customHeight="1">
      <c r="A46" s="21" t="s">
        <v>494</v>
      </c>
      <c r="B46" s="30">
        <v>75</v>
      </c>
      <c r="C46" s="76">
        <v>9</v>
      </c>
      <c r="D46" s="22">
        <v>0.12</v>
      </c>
      <c r="E46" s="31">
        <v>11541213.699999999</v>
      </c>
    </row>
    <row r="47" spans="1:5" ht="15" customHeight="1">
      <c r="A47" s="21" t="s">
        <v>2360</v>
      </c>
      <c r="B47" s="30">
        <v>1</v>
      </c>
      <c r="C47" s="76">
        <v>0</v>
      </c>
      <c r="D47" s="22">
        <v>0</v>
      </c>
      <c r="E47" s="31">
        <v>0</v>
      </c>
    </row>
    <row r="48" spans="1:5" ht="15" customHeight="1">
      <c r="A48" s="21" t="s">
        <v>4322</v>
      </c>
      <c r="B48" s="30">
        <v>1</v>
      </c>
      <c r="C48" s="76">
        <v>0</v>
      </c>
      <c r="D48" s="22">
        <v>0</v>
      </c>
      <c r="E48" s="31">
        <v>0</v>
      </c>
    </row>
    <row r="49" spans="1:5" ht="15" customHeight="1">
      <c r="A49" s="21" t="s">
        <v>411</v>
      </c>
      <c r="B49" s="30">
        <v>160</v>
      </c>
      <c r="C49" s="76">
        <v>21</v>
      </c>
      <c r="D49" s="22">
        <v>0.13125000000000001</v>
      </c>
      <c r="E49" s="31">
        <v>37241374.149999999</v>
      </c>
    </row>
    <row r="50" spans="1:5" ht="15" customHeight="1">
      <c r="A50" s="21" t="s">
        <v>3222</v>
      </c>
      <c r="B50" s="30">
        <v>6</v>
      </c>
      <c r="C50" s="76">
        <v>2</v>
      </c>
      <c r="D50" s="22">
        <v>0.33333333333333331</v>
      </c>
      <c r="E50" s="31">
        <v>1323835.6299999999</v>
      </c>
    </row>
    <row r="51" spans="1:5" ht="15" customHeight="1">
      <c r="A51" s="21" t="s">
        <v>294</v>
      </c>
      <c r="B51" s="30">
        <v>130</v>
      </c>
      <c r="C51" s="76">
        <v>8</v>
      </c>
      <c r="D51" s="22">
        <v>6.1538461538461542E-2</v>
      </c>
      <c r="E51" s="31">
        <v>14371542.610000001</v>
      </c>
    </row>
    <row r="52" spans="1:5" ht="15" customHeight="1">
      <c r="A52" s="21" t="s">
        <v>2364</v>
      </c>
      <c r="B52" s="30">
        <v>4</v>
      </c>
      <c r="C52" s="76">
        <v>0</v>
      </c>
      <c r="D52" s="22">
        <v>0</v>
      </c>
      <c r="E52" s="31">
        <v>0</v>
      </c>
    </row>
    <row r="53" spans="1:5" ht="15" customHeight="1">
      <c r="A53" s="21" t="s">
        <v>92</v>
      </c>
      <c r="B53" s="30">
        <v>500</v>
      </c>
      <c r="C53" s="76">
        <v>62</v>
      </c>
      <c r="D53" s="22">
        <v>0.124</v>
      </c>
      <c r="E53" s="31">
        <v>86842332.599999994</v>
      </c>
    </row>
    <row r="54" spans="1:5" ht="15" customHeight="1">
      <c r="A54" s="21" t="s">
        <v>312</v>
      </c>
      <c r="B54" s="30">
        <v>122</v>
      </c>
      <c r="C54" s="76">
        <v>28</v>
      </c>
      <c r="D54" s="22">
        <v>0.22950819672131148</v>
      </c>
      <c r="E54" s="31">
        <v>59087459.210000001</v>
      </c>
    </row>
    <row r="55" spans="1:5" ht="15" customHeight="1">
      <c r="A55" s="21" t="s">
        <v>3244</v>
      </c>
      <c r="B55" s="30">
        <v>6</v>
      </c>
      <c r="C55" s="76">
        <v>1</v>
      </c>
      <c r="D55" s="22">
        <v>0.16666666666666666</v>
      </c>
      <c r="E55" s="31">
        <v>801519.3</v>
      </c>
    </row>
    <row r="56" spans="1:5" ht="15" customHeight="1">
      <c r="A56" s="21" t="s">
        <v>259</v>
      </c>
      <c r="B56" s="30">
        <v>11</v>
      </c>
      <c r="C56" s="76">
        <v>2</v>
      </c>
      <c r="D56" s="22">
        <v>0.18181818181818182</v>
      </c>
      <c r="E56" s="31">
        <v>2272102.4500000002</v>
      </c>
    </row>
    <row r="57" spans="1:5" ht="15" customHeight="1">
      <c r="A57" s="21" t="s">
        <v>119</v>
      </c>
      <c r="B57" s="30">
        <v>599</v>
      </c>
      <c r="C57" s="76">
        <v>110</v>
      </c>
      <c r="D57" s="22">
        <v>0.18363939899833054</v>
      </c>
      <c r="E57" s="31">
        <v>153539249.41999999</v>
      </c>
    </row>
    <row r="58" spans="1:5" ht="15" customHeight="1">
      <c r="A58" s="21" t="s">
        <v>358</v>
      </c>
      <c r="B58" s="30">
        <v>457</v>
      </c>
      <c r="C58" s="76">
        <v>72</v>
      </c>
      <c r="D58" s="22">
        <v>0.1575492341356674</v>
      </c>
      <c r="E58" s="31">
        <v>117851675.40999998</v>
      </c>
    </row>
    <row r="59" spans="1:5" ht="15" customHeight="1">
      <c r="A59" s="21" t="s">
        <v>197</v>
      </c>
      <c r="B59" s="30">
        <v>74</v>
      </c>
      <c r="C59" s="76">
        <v>8</v>
      </c>
      <c r="D59" s="22">
        <v>0.10810810810810811</v>
      </c>
      <c r="E59" s="31">
        <v>7452246.4500000002</v>
      </c>
    </row>
    <row r="60" spans="1:5" ht="15" customHeight="1">
      <c r="A60" s="21" t="s">
        <v>2372</v>
      </c>
      <c r="B60" s="30">
        <v>3</v>
      </c>
      <c r="C60" s="76">
        <v>0</v>
      </c>
      <c r="D60" s="22">
        <v>0</v>
      </c>
      <c r="E60" s="31">
        <v>0</v>
      </c>
    </row>
    <row r="61" spans="1:5" ht="15" customHeight="1">
      <c r="A61" s="21" t="s">
        <v>147</v>
      </c>
      <c r="B61" s="30">
        <v>573</v>
      </c>
      <c r="C61" s="76">
        <v>75</v>
      </c>
      <c r="D61" s="22">
        <v>0.13089005235602094</v>
      </c>
      <c r="E61" s="31">
        <v>100349442.34000003</v>
      </c>
    </row>
    <row r="62" spans="1:5" ht="15" customHeight="1">
      <c r="A62" s="21" t="s">
        <v>1204</v>
      </c>
      <c r="B62" s="30">
        <v>37</v>
      </c>
      <c r="C62" s="76">
        <v>3</v>
      </c>
      <c r="D62" s="22">
        <v>8.1081081081081086E-2</v>
      </c>
      <c r="E62" s="31">
        <v>6580288.71</v>
      </c>
    </row>
    <row r="63" spans="1:5" ht="15" customHeight="1">
      <c r="A63" s="21" t="s">
        <v>955</v>
      </c>
      <c r="B63" s="30">
        <v>76</v>
      </c>
      <c r="C63" s="76">
        <v>6</v>
      </c>
      <c r="D63" s="22">
        <v>7.8947368421052627E-2</v>
      </c>
      <c r="E63" s="31">
        <v>4842974.09</v>
      </c>
    </row>
    <row r="64" spans="1:5" ht="15" customHeight="1">
      <c r="A64" s="21" t="s">
        <v>2377</v>
      </c>
      <c r="B64" s="30">
        <v>21</v>
      </c>
      <c r="C64" s="76">
        <v>1</v>
      </c>
      <c r="D64" s="22">
        <v>4.7619047619047616E-2</v>
      </c>
      <c r="E64" s="31">
        <v>921300.4</v>
      </c>
    </row>
    <row r="65" spans="1:5" ht="15" customHeight="1">
      <c r="A65" s="21" t="s">
        <v>177</v>
      </c>
      <c r="B65" s="30">
        <v>157</v>
      </c>
      <c r="C65" s="76">
        <v>16</v>
      </c>
      <c r="D65" s="22">
        <v>0.10191082802547771</v>
      </c>
      <c r="E65" s="31">
        <v>23217560.140000001</v>
      </c>
    </row>
    <row r="66" spans="1:5" ht="15" customHeight="1">
      <c r="A66" s="21" t="s">
        <v>1339</v>
      </c>
      <c r="B66" s="30">
        <v>36</v>
      </c>
      <c r="C66" s="76">
        <v>5</v>
      </c>
      <c r="D66" s="22">
        <v>0.1388888888888889</v>
      </c>
      <c r="E66" s="31">
        <v>4112658</v>
      </c>
    </row>
    <row r="67" spans="1:5" ht="15" customHeight="1">
      <c r="A67" s="21" t="s">
        <v>2381</v>
      </c>
      <c r="B67" s="30">
        <v>14</v>
      </c>
      <c r="C67" s="76">
        <v>2</v>
      </c>
      <c r="D67" s="22">
        <v>0.14285714285714285</v>
      </c>
      <c r="E67" s="31">
        <v>2245114.2000000002</v>
      </c>
    </row>
    <row r="68" spans="1:5" ht="15" customHeight="1">
      <c r="A68" s="21" t="s">
        <v>4323</v>
      </c>
      <c r="B68" s="30">
        <v>1</v>
      </c>
      <c r="C68" s="76">
        <v>0</v>
      </c>
      <c r="D68" s="22">
        <v>0</v>
      </c>
      <c r="E68" s="31">
        <v>0</v>
      </c>
    </row>
    <row r="69" spans="1:5" ht="15" customHeight="1" thickBot="1">
      <c r="A69" s="21" t="s">
        <v>1899</v>
      </c>
      <c r="B69" s="30">
        <v>28</v>
      </c>
      <c r="C69" s="76">
        <v>1</v>
      </c>
      <c r="D69" s="22">
        <v>3.5714285714285712E-2</v>
      </c>
      <c r="E69" s="31">
        <v>2492610.2599999998</v>
      </c>
    </row>
    <row r="70" spans="1:5" ht="15" customHeight="1" thickBot="1">
      <c r="A70" s="85" t="s">
        <v>79</v>
      </c>
      <c r="B70" s="33">
        <f>SUM(B3:B69)</f>
        <v>4842</v>
      </c>
      <c r="C70" s="83">
        <f>SUM(C3:C69)</f>
        <v>666</v>
      </c>
      <c r="D70" s="84">
        <f t="shared" ref="D70" si="1">C70/B70</f>
        <v>0.13754646840148699</v>
      </c>
      <c r="E70" s="89">
        <f>SUM(E3:E69)</f>
        <v>973801726.60000014</v>
      </c>
    </row>
    <row r="71" spans="1:5" ht="15" customHeight="1"/>
    <row r="72" spans="1:5" ht="15" customHeight="1">
      <c r="E72" s="12"/>
    </row>
    <row r="73" spans="1:5" ht="15" customHeight="1"/>
    <row r="74" spans="1:5" ht="15" customHeight="1"/>
    <row r="75" spans="1:5" ht="15" customHeight="1"/>
    <row r="76" spans="1:5" ht="15" customHeight="1"/>
    <row r="77" spans="1:5" ht="15" customHeight="1"/>
    <row r="78" spans="1:5" ht="15" customHeight="1"/>
    <row r="79" spans="1:5" ht="15" customHeight="1"/>
    <row r="80" spans="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conditionalFormatting sqref="F2:F20 F22:F34 F65:F69 A71:A1048576">
    <cfRule type="containsText" dxfId="1" priority="2" operator="containsText" text="FALSE">
      <formula>NOT(ISERROR(SEARCH("FALSE",A2)))</formula>
    </cfRule>
  </conditionalFormatting>
  <conditionalFormatting sqref="F49:F59">
    <cfRule type="containsText" dxfId="0" priority="1" operator="containsText" text="FALSE">
      <formula>NOT(ISERROR(SEARCH("FALSE",F49)))</formula>
    </cfRule>
  </conditionalFormatting>
  <pageMargins left="0.7" right="0.7" top="0.75" bottom="0.75" header="0.3" footer="0.3"/>
  <pageSetup paperSize="9" orientation="portrait" r:id="rId1"/>
  <ignoredErrors>
    <ignoredError sqref="J11:K11 D70 J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30"/>
  <sheetViews>
    <sheetView zoomScaleNormal="100" workbookViewId="0"/>
  </sheetViews>
  <sheetFormatPr defaultRowHeight="14.45"/>
  <cols>
    <col min="1" max="1" width="50.5703125" customWidth="1"/>
    <col min="2" max="5" width="15.5703125" customWidth="1"/>
  </cols>
  <sheetData>
    <row r="1" spans="1:5" ht="15" thickBot="1">
      <c r="A1" s="7" t="s">
        <v>4324</v>
      </c>
      <c r="B1" s="13"/>
      <c r="C1" s="13"/>
    </row>
    <row r="2" spans="1:5" ht="15" thickBot="1">
      <c r="A2" s="23" t="s">
        <v>4297</v>
      </c>
      <c r="B2" s="41" t="s">
        <v>4298</v>
      </c>
      <c r="C2" s="42" t="s">
        <v>4308</v>
      </c>
      <c r="D2" s="42" t="s">
        <v>4300</v>
      </c>
      <c r="E2" s="43" t="s">
        <v>4301</v>
      </c>
    </row>
    <row r="3" spans="1:5" ht="15" thickBot="1">
      <c r="A3" s="75" t="s">
        <v>90</v>
      </c>
      <c r="B3" s="37">
        <v>27</v>
      </c>
      <c r="C3" s="38">
        <v>2</v>
      </c>
      <c r="D3" s="39">
        <v>7.407407407407407E-2</v>
      </c>
      <c r="E3" s="40">
        <v>2785468.61</v>
      </c>
    </row>
    <row r="5" spans="1:5" ht="15" thickBot="1">
      <c r="A5" s="7" t="s">
        <v>4325</v>
      </c>
      <c r="B5" s="13"/>
      <c r="C5" s="13"/>
    </row>
    <row r="6" spans="1:5" ht="15" thickBot="1">
      <c r="A6" s="23" t="s">
        <v>4309</v>
      </c>
      <c r="B6" s="41" t="s">
        <v>4298</v>
      </c>
      <c r="C6" s="42" t="s">
        <v>4308</v>
      </c>
      <c r="D6" s="42" t="s">
        <v>4300</v>
      </c>
      <c r="E6" s="43" t="s">
        <v>4301</v>
      </c>
    </row>
    <row r="7" spans="1:5">
      <c r="A7" s="87" t="s">
        <v>168</v>
      </c>
      <c r="B7" s="96">
        <v>1</v>
      </c>
      <c r="C7" s="97">
        <v>0</v>
      </c>
      <c r="D7" s="100">
        <v>0</v>
      </c>
      <c r="E7" s="99">
        <v>0</v>
      </c>
    </row>
    <row r="8" spans="1:5">
      <c r="A8" s="36" t="s">
        <v>148</v>
      </c>
      <c r="B8" s="35">
        <v>6</v>
      </c>
      <c r="C8" s="34">
        <v>0</v>
      </c>
      <c r="D8" s="22">
        <v>0</v>
      </c>
      <c r="E8" s="31">
        <v>0</v>
      </c>
    </row>
    <row r="9" spans="1:5">
      <c r="A9" s="36" t="s">
        <v>93</v>
      </c>
      <c r="B9" s="35">
        <v>7</v>
      </c>
      <c r="C9" s="34">
        <v>1</v>
      </c>
      <c r="D9" s="22">
        <v>0.14285714285714285</v>
      </c>
      <c r="E9" s="31">
        <v>1544970.9</v>
      </c>
    </row>
    <row r="10" spans="1:5">
      <c r="A10" s="36" t="s">
        <v>158</v>
      </c>
      <c r="B10" s="35">
        <v>1</v>
      </c>
      <c r="C10" s="34">
        <v>0</v>
      </c>
      <c r="D10" s="22">
        <v>0</v>
      </c>
      <c r="E10" s="31">
        <v>0</v>
      </c>
    </row>
    <row r="11" spans="1:5">
      <c r="A11" s="36" t="s">
        <v>107</v>
      </c>
      <c r="B11" s="35">
        <v>11</v>
      </c>
      <c r="C11" s="34">
        <v>1</v>
      </c>
      <c r="D11" s="22">
        <v>9.0909090909090912E-2</v>
      </c>
      <c r="E11" s="31">
        <v>1240497.71</v>
      </c>
    </row>
    <row r="12" spans="1:5" ht="15" thickBot="1">
      <c r="A12" s="36" t="s">
        <v>178</v>
      </c>
      <c r="B12" s="35">
        <v>1</v>
      </c>
      <c r="C12" s="34">
        <v>0</v>
      </c>
      <c r="D12" s="22">
        <v>0</v>
      </c>
      <c r="E12" s="31">
        <v>0</v>
      </c>
    </row>
    <row r="13" spans="1:5" ht="15" thickBot="1">
      <c r="A13" s="85" t="s">
        <v>79</v>
      </c>
      <c r="B13" s="33">
        <v>27</v>
      </c>
      <c r="C13" s="83">
        <v>2</v>
      </c>
      <c r="D13" s="84">
        <v>7.407407407407407E-2</v>
      </c>
      <c r="E13" s="89">
        <v>2785468.61</v>
      </c>
    </row>
    <row r="15" spans="1:5" ht="15" thickBot="1">
      <c r="A15" s="7" t="s">
        <v>4326</v>
      </c>
      <c r="B15" s="13"/>
      <c r="C15" s="13"/>
    </row>
    <row r="16" spans="1:5" ht="15" thickBot="1">
      <c r="A16" s="23" t="s">
        <v>4307</v>
      </c>
      <c r="B16" s="41" t="s">
        <v>4298</v>
      </c>
      <c r="C16" s="42" t="s">
        <v>4308</v>
      </c>
      <c r="D16" s="42" t="s">
        <v>4300</v>
      </c>
      <c r="E16" s="43" t="s">
        <v>4301</v>
      </c>
    </row>
    <row r="17" spans="1:5">
      <c r="A17" s="21" t="s">
        <v>167</v>
      </c>
      <c r="B17" s="96">
        <v>1</v>
      </c>
      <c r="C17" s="97">
        <v>0</v>
      </c>
      <c r="D17" s="98">
        <v>0</v>
      </c>
      <c r="E17" s="99">
        <v>0</v>
      </c>
    </row>
    <row r="18" spans="1:5">
      <c r="A18" s="21" t="s">
        <v>2318</v>
      </c>
      <c r="B18" s="30">
        <v>1</v>
      </c>
      <c r="C18" s="76">
        <v>0</v>
      </c>
      <c r="D18" s="22">
        <v>0</v>
      </c>
      <c r="E18" s="31">
        <v>0</v>
      </c>
    </row>
    <row r="19" spans="1:5">
      <c r="A19" s="21" t="s">
        <v>235</v>
      </c>
      <c r="B19" s="30">
        <v>1</v>
      </c>
      <c r="C19" s="76">
        <v>0</v>
      </c>
      <c r="D19" s="22">
        <v>0</v>
      </c>
      <c r="E19" s="31">
        <v>0</v>
      </c>
    </row>
    <row r="20" spans="1:5">
      <c r="A20" s="21" t="s">
        <v>633</v>
      </c>
      <c r="B20" s="30">
        <v>4</v>
      </c>
      <c r="C20" s="76">
        <v>0</v>
      </c>
      <c r="D20" s="22">
        <v>0</v>
      </c>
      <c r="E20" s="31">
        <v>0</v>
      </c>
    </row>
    <row r="21" spans="1:5">
      <c r="A21" s="21" t="s">
        <v>1083</v>
      </c>
      <c r="B21" s="30">
        <v>2</v>
      </c>
      <c r="C21" s="76">
        <v>0</v>
      </c>
      <c r="D21" s="22">
        <v>0</v>
      </c>
      <c r="E21" s="31">
        <v>0</v>
      </c>
    </row>
    <row r="22" spans="1:5">
      <c r="A22" s="21" t="s">
        <v>129</v>
      </c>
      <c r="B22" s="30">
        <v>1</v>
      </c>
      <c r="C22" s="76">
        <v>0</v>
      </c>
      <c r="D22" s="22">
        <v>0</v>
      </c>
      <c r="E22" s="31">
        <v>0</v>
      </c>
    </row>
    <row r="23" spans="1:5">
      <c r="A23" s="21" t="s">
        <v>106</v>
      </c>
      <c r="B23" s="30">
        <v>3</v>
      </c>
      <c r="C23" s="76">
        <v>1</v>
      </c>
      <c r="D23" s="22">
        <v>0.33333333333333331</v>
      </c>
      <c r="E23" s="31">
        <v>1240497.71</v>
      </c>
    </row>
    <row r="24" spans="1:5">
      <c r="A24" s="21" t="s">
        <v>411</v>
      </c>
      <c r="B24" s="30">
        <v>1</v>
      </c>
      <c r="C24" s="76">
        <v>0</v>
      </c>
      <c r="D24" s="22">
        <v>0</v>
      </c>
      <c r="E24" s="31">
        <v>0</v>
      </c>
    </row>
    <row r="25" spans="1:5">
      <c r="A25" s="21" t="s">
        <v>92</v>
      </c>
      <c r="B25" s="30">
        <v>3</v>
      </c>
      <c r="C25" s="76">
        <v>1</v>
      </c>
      <c r="D25" s="22">
        <v>0.33333333333333331</v>
      </c>
      <c r="E25" s="31">
        <v>1544970.9</v>
      </c>
    </row>
    <row r="26" spans="1:5">
      <c r="A26" s="21" t="s">
        <v>119</v>
      </c>
      <c r="B26" s="30">
        <v>3</v>
      </c>
      <c r="C26" s="76">
        <v>0</v>
      </c>
      <c r="D26" s="22">
        <v>0</v>
      </c>
      <c r="E26" s="31">
        <v>0</v>
      </c>
    </row>
    <row r="27" spans="1:5">
      <c r="A27" s="21" t="s">
        <v>358</v>
      </c>
      <c r="B27" s="30">
        <v>5</v>
      </c>
      <c r="C27" s="76">
        <v>0</v>
      </c>
      <c r="D27" s="22">
        <v>0</v>
      </c>
      <c r="E27" s="31">
        <v>0</v>
      </c>
    </row>
    <row r="28" spans="1:5">
      <c r="A28" s="21" t="s">
        <v>147</v>
      </c>
      <c r="B28" s="30">
        <v>1</v>
      </c>
      <c r="C28" s="76">
        <v>0</v>
      </c>
      <c r="D28" s="22">
        <v>0</v>
      </c>
      <c r="E28" s="31">
        <v>0</v>
      </c>
    </row>
    <row r="29" spans="1:5" ht="15" thickBot="1">
      <c r="A29" s="21" t="s">
        <v>2377</v>
      </c>
      <c r="B29" s="30">
        <v>1</v>
      </c>
      <c r="C29" s="76">
        <v>0</v>
      </c>
      <c r="D29" s="22">
        <v>0</v>
      </c>
      <c r="E29" s="31">
        <v>0</v>
      </c>
    </row>
    <row r="30" spans="1:5" ht="15" thickBot="1">
      <c r="A30" s="32" t="s">
        <v>79</v>
      </c>
      <c r="B30" s="33">
        <v>27</v>
      </c>
      <c r="C30" s="83">
        <v>2</v>
      </c>
      <c r="D30" s="84">
        <v>7.407407407407407E-2</v>
      </c>
      <c r="E30" s="89">
        <v>2785468.61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EB0A-D5D9-41A0-9A46-8336EA935E47}">
  <dimension ref="A1:E3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4327</v>
      </c>
      <c r="B1" s="13"/>
      <c r="C1" s="13"/>
    </row>
    <row r="2" spans="1:5" ht="15" thickBot="1">
      <c r="A2" s="82" t="s">
        <v>4297</v>
      </c>
      <c r="B2" s="119" t="s">
        <v>4298</v>
      </c>
      <c r="C2" s="120" t="s">
        <v>4308</v>
      </c>
      <c r="D2" s="120" t="s">
        <v>4300</v>
      </c>
      <c r="E2" s="121" t="s">
        <v>4301</v>
      </c>
    </row>
    <row r="3" spans="1:5" ht="15" thickBot="1">
      <c r="A3" s="122" t="s">
        <v>117</v>
      </c>
      <c r="B3" s="123">
        <v>38</v>
      </c>
      <c r="C3" s="124">
        <v>6</v>
      </c>
      <c r="D3" s="125">
        <f>C3/B3</f>
        <v>0.15789473684210525</v>
      </c>
      <c r="E3" s="126">
        <v>5515698.75</v>
      </c>
    </row>
    <row r="5" spans="1:5" ht="15" thickBot="1">
      <c r="A5" s="7" t="s">
        <v>4328</v>
      </c>
      <c r="B5" s="13"/>
      <c r="C5" s="13"/>
    </row>
    <row r="6" spans="1:5" ht="15" thickBot="1">
      <c r="A6" s="127" t="s">
        <v>4309</v>
      </c>
      <c r="B6" s="41" t="s">
        <v>4298</v>
      </c>
      <c r="C6" s="42" t="s">
        <v>4308</v>
      </c>
      <c r="D6" s="42" t="s">
        <v>4300</v>
      </c>
      <c r="E6" s="43" t="s">
        <v>4301</v>
      </c>
    </row>
    <row r="7" spans="1:5">
      <c r="A7" s="128" t="s">
        <v>168</v>
      </c>
      <c r="B7" s="96">
        <v>3</v>
      </c>
      <c r="C7" s="97">
        <v>1</v>
      </c>
      <c r="D7" s="98">
        <f t="shared" ref="D7:D12" si="0">C7/B7</f>
        <v>0.33333333333333331</v>
      </c>
      <c r="E7" s="99">
        <v>602998</v>
      </c>
    </row>
    <row r="8" spans="1:5">
      <c r="A8" s="128" t="s">
        <v>148</v>
      </c>
      <c r="B8" s="30">
        <v>17</v>
      </c>
      <c r="C8" s="76">
        <v>1</v>
      </c>
      <c r="D8" s="22">
        <f t="shared" si="0"/>
        <v>5.8823529411764705E-2</v>
      </c>
      <c r="E8" s="31">
        <v>999969.95</v>
      </c>
    </row>
    <row r="9" spans="1:5">
      <c r="A9" s="128" t="s">
        <v>207</v>
      </c>
      <c r="B9" s="30">
        <v>2</v>
      </c>
      <c r="C9" s="76">
        <v>0</v>
      </c>
      <c r="D9" s="22">
        <f t="shared" si="0"/>
        <v>0</v>
      </c>
      <c r="E9" s="31">
        <v>0</v>
      </c>
    </row>
    <row r="10" spans="1:5">
      <c r="A10" s="128" t="s">
        <v>93</v>
      </c>
      <c r="B10" s="30">
        <v>5</v>
      </c>
      <c r="C10" s="76">
        <v>1</v>
      </c>
      <c r="D10" s="22">
        <f t="shared" si="0"/>
        <v>0.2</v>
      </c>
      <c r="E10" s="31">
        <v>997376.4</v>
      </c>
    </row>
    <row r="11" spans="1:5">
      <c r="A11" s="128" t="s">
        <v>158</v>
      </c>
      <c r="B11" s="30">
        <v>1</v>
      </c>
      <c r="C11" s="76">
        <v>1</v>
      </c>
      <c r="D11" s="22">
        <f t="shared" si="0"/>
        <v>1</v>
      </c>
      <c r="E11" s="31">
        <v>999945.6</v>
      </c>
    </row>
    <row r="12" spans="1:5" ht="15" thickBot="1">
      <c r="A12" s="128" t="s">
        <v>107</v>
      </c>
      <c r="B12" s="105">
        <v>10</v>
      </c>
      <c r="C12" s="130">
        <v>2</v>
      </c>
      <c r="D12" s="106">
        <f t="shared" si="0"/>
        <v>0.2</v>
      </c>
      <c r="E12" s="31">
        <v>1915408.8</v>
      </c>
    </row>
    <row r="13" spans="1:5" ht="15" thickBot="1">
      <c r="A13" s="131" t="s">
        <v>79</v>
      </c>
      <c r="B13" s="33">
        <f>SUM(B7:B12)</f>
        <v>38</v>
      </c>
      <c r="C13" s="83">
        <f>SUM(C7:C12)</f>
        <v>6</v>
      </c>
      <c r="D13" s="84">
        <f>C13/B13</f>
        <v>0.15789473684210525</v>
      </c>
      <c r="E13" s="132">
        <f>SUM(E7:E12)</f>
        <v>5515698.75</v>
      </c>
    </row>
    <row r="14" spans="1:5">
      <c r="A14" s="7"/>
      <c r="B14" s="133"/>
      <c r="C14" s="133"/>
      <c r="D14" s="134"/>
      <c r="E14" s="135"/>
    </row>
    <row r="15" spans="1:5" ht="15" thickBot="1">
      <c r="A15" s="7" t="s">
        <v>4329</v>
      </c>
      <c r="B15" s="13"/>
      <c r="C15" s="13"/>
    </row>
    <row r="16" spans="1:5" ht="15" thickBot="1">
      <c r="A16" s="136" t="s">
        <v>4307</v>
      </c>
      <c r="B16" s="41" t="s">
        <v>4298</v>
      </c>
      <c r="C16" s="42" t="s">
        <v>4308</v>
      </c>
      <c r="D16" s="42" t="s">
        <v>4300</v>
      </c>
      <c r="E16" s="43" t="s">
        <v>4301</v>
      </c>
    </row>
    <row r="17" spans="1:5" ht="15" customHeight="1">
      <c r="A17" s="81" t="s">
        <v>167</v>
      </c>
      <c r="B17" s="77">
        <v>2</v>
      </c>
      <c r="C17" s="77">
        <v>1</v>
      </c>
      <c r="D17" s="129">
        <f t="shared" ref="D17:D37" si="1">C17/B17</f>
        <v>0.5</v>
      </c>
      <c r="E17" s="31">
        <v>602998</v>
      </c>
    </row>
    <row r="18" spans="1:5" ht="15" customHeight="1">
      <c r="A18" s="81" t="s">
        <v>484</v>
      </c>
      <c r="B18" s="30">
        <v>1</v>
      </c>
      <c r="C18" s="30">
        <v>0</v>
      </c>
      <c r="D18" s="22">
        <f>C18/B18</f>
        <v>0</v>
      </c>
      <c r="E18" s="31">
        <v>0</v>
      </c>
    </row>
    <row r="19" spans="1:5">
      <c r="A19" s="81" t="s">
        <v>2322</v>
      </c>
      <c r="B19" s="30">
        <v>1</v>
      </c>
      <c r="C19" s="30">
        <v>0</v>
      </c>
      <c r="D19" s="22">
        <f>C19/B19</f>
        <v>0</v>
      </c>
      <c r="E19" s="31">
        <v>0</v>
      </c>
    </row>
    <row r="20" spans="1:5">
      <c r="A20" s="81" t="s">
        <v>4316</v>
      </c>
      <c r="B20" s="30">
        <v>1</v>
      </c>
      <c r="C20" s="30">
        <v>0</v>
      </c>
      <c r="D20" s="22">
        <f t="shared" ref="D20:D28" si="2">C20/B20</f>
        <v>0</v>
      </c>
      <c r="E20" s="31">
        <v>0</v>
      </c>
    </row>
    <row r="21" spans="1:5">
      <c r="A21" s="81" t="s">
        <v>4317</v>
      </c>
      <c r="B21" s="30">
        <v>1</v>
      </c>
      <c r="C21" s="30">
        <v>0</v>
      </c>
      <c r="D21" s="22">
        <f t="shared" si="2"/>
        <v>0</v>
      </c>
      <c r="E21" s="31">
        <v>0</v>
      </c>
    </row>
    <row r="22" spans="1:5">
      <c r="A22" s="81" t="s">
        <v>157</v>
      </c>
      <c r="B22" s="30">
        <v>1</v>
      </c>
      <c r="C22" s="30">
        <v>1</v>
      </c>
      <c r="D22" s="22">
        <f t="shared" si="2"/>
        <v>1</v>
      </c>
      <c r="E22" s="31">
        <v>999945.6</v>
      </c>
    </row>
    <row r="23" spans="1:5">
      <c r="A23" s="81" t="s">
        <v>139</v>
      </c>
      <c r="B23" s="30">
        <v>1</v>
      </c>
      <c r="C23" s="30">
        <v>1</v>
      </c>
      <c r="D23" s="22">
        <f t="shared" si="2"/>
        <v>1</v>
      </c>
      <c r="E23" s="31">
        <v>997376.4</v>
      </c>
    </row>
    <row r="24" spans="1:5">
      <c r="A24" s="81" t="s">
        <v>129</v>
      </c>
      <c r="B24" s="30">
        <v>3</v>
      </c>
      <c r="C24" s="30">
        <v>1</v>
      </c>
      <c r="D24" s="22">
        <f t="shared" si="2"/>
        <v>0.33333333333333331</v>
      </c>
      <c r="E24" s="31">
        <v>999585.4</v>
      </c>
    </row>
    <row r="25" spans="1:5">
      <c r="A25" s="81" t="s">
        <v>188</v>
      </c>
      <c r="B25" s="30">
        <v>1</v>
      </c>
      <c r="C25" s="30">
        <v>0</v>
      </c>
      <c r="D25" s="22">
        <f t="shared" si="2"/>
        <v>0</v>
      </c>
      <c r="E25" s="31">
        <v>0</v>
      </c>
    </row>
    <row r="26" spans="1:5">
      <c r="A26" s="81" t="s">
        <v>206</v>
      </c>
      <c r="B26" s="30">
        <v>1</v>
      </c>
      <c r="C26" s="30">
        <v>0</v>
      </c>
      <c r="D26" s="22">
        <f t="shared" si="2"/>
        <v>0</v>
      </c>
      <c r="E26" s="31">
        <v>0</v>
      </c>
    </row>
    <row r="27" spans="1:5">
      <c r="A27" s="81" t="s">
        <v>106</v>
      </c>
      <c r="B27" s="30">
        <v>3</v>
      </c>
      <c r="C27" s="30">
        <v>0</v>
      </c>
      <c r="D27" s="22">
        <f t="shared" si="2"/>
        <v>0</v>
      </c>
      <c r="E27" s="31">
        <v>0</v>
      </c>
    </row>
    <row r="28" spans="1:5">
      <c r="A28" s="81" t="s">
        <v>739</v>
      </c>
      <c r="B28" s="30">
        <v>2</v>
      </c>
      <c r="C28" s="30">
        <v>0</v>
      </c>
      <c r="D28" s="22">
        <f t="shared" si="2"/>
        <v>0</v>
      </c>
      <c r="E28" s="31">
        <v>0</v>
      </c>
    </row>
    <row r="29" spans="1:5">
      <c r="A29" s="81" t="s">
        <v>2360</v>
      </c>
      <c r="B29" s="30">
        <v>1</v>
      </c>
      <c r="C29" s="30">
        <v>0</v>
      </c>
      <c r="D29" s="22">
        <f t="shared" si="1"/>
        <v>0</v>
      </c>
      <c r="E29" s="31">
        <v>0</v>
      </c>
    </row>
    <row r="30" spans="1:5">
      <c r="A30" s="81" t="s">
        <v>3222</v>
      </c>
      <c r="B30" s="30">
        <v>1</v>
      </c>
      <c r="C30" s="30">
        <v>0</v>
      </c>
      <c r="D30" s="22">
        <f t="shared" si="1"/>
        <v>0</v>
      </c>
      <c r="E30" s="31">
        <v>0</v>
      </c>
    </row>
    <row r="31" spans="1:5">
      <c r="A31" s="81" t="s">
        <v>92</v>
      </c>
      <c r="B31" s="30">
        <v>3</v>
      </c>
      <c r="C31" s="30">
        <v>0</v>
      </c>
      <c r="D31" s="22">
        <f t="shared" si="1"/>
        <v>0</v>
      </c>
      <c r="E31" s="31">
        <v>0</v>
      </c>
    </row>
    <row r="32" spans="1:5">
      <c r="A32" s="81" t="s">
        <v>119</v>
      </c>
      <c r="B32" s="30">
        <v>2</v>
      </c>
      <c r="C32" s="30">
        <v>1</v>
      </c>
      <c r="D32" s="22">
        <f t="shared" si="1"/>
        <v>0.5</v>
      </c>
      <c r="E32" s="31">
        <v>915823.4</v>
      </c>
    </row>
    <row r="33" spans="1:5">
      <c r="A33" s="81" t="s">
        <v>358</v>
      </c>
      <c r="B33" s="30">
        <v>6</v>
      </c>
      <c r="C33" s="30">
        <v>0</v>
      </c>
      <c r="D33" s="22">
        <f t="shared" si="1"/>
        <v>0</v>
      </c>
      <c r="E33" s="31">
        <v>0</v>
      </c>
    </row>
    <row r="34" spans="1:5">
      <c r="A34" s="81" t="s">
        <v>147</v>
      </c>
      <c r="B34" s="30">
        <v>4</v>
      </c>
      <c r="C34" s="30">
        <v>1</v>
      </c>
      <c r="D34" s="22">
        <f t="shared" si="1"/>
        <v>0.25</v>
      </c>
      <c r="E34" s="31">
        <v>999969.95</v>
      </c>
    </row>
    <row r="35" spans="1:5">
      <c r="A35" s="81" t="s">
        <v>955</v>
      </c>
      <c r="B35" s="30">
        <v>2</v>
      </c>
      <c r="C35" s="30">
        <v>0</v>
      </c>
      <c r="D35" s="22">
        <f t="shared" si="1"/>
        <v>0</v>
      </c>
      <c r="E35" s="31">
        <v>0</v>
      </c>
    </row>
    <row r="36" spans="1:5" ht="15" thickBot="1">
      <c r="A36" s="81" t="s">
        <v>1899</v>
      </c>
      <c r="B36" s="30">
        <v>1</v>
      </c>
      <c r="C36" s="30">
        <v>0</v>
      </c>
      <c r="D36" s="22">
        <f t="shared" si="1"/>
        <v>0</v>
      </c>
      <c r="E36" s="31">
        <v>0</v>
      </c>
    </row>
    <row r="37" spans="1:5" ht="15" thickBot="1">
      <c r="A37" s="131" t="s">
        <v>79</v>
      </c>
      <c r="B37" s="33">
        <f>SUM(B17:B36)</f>
        <v>38</v>
      </c>
      <c r="C37" s="83">
        <f>SUM(C17:C36)</f>
        <v>6</v>
      </c>
      <c r="D37" s="84">
        <f t="shared" si="1"/>
        <v>0.15789473684210525</v>
      </c>
      <c r="E37" s="132">
        <f>SUM(E17:E36)</f>
        <v>5515698.75</v>
      </c>
    </row>
  </sheetData>
  <pageMargins left="0.7" right="0.7" top="0.75" bottom="0.75" header="0.3" footer="0.3"/>
  <pageSetup orientation="portrait" r:id="rId1"/>
  <ignoredErrors>
    <ignoredError sqref="D13 D3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A9F4-C80D-48AE-AA83-D077E9DF9E75}">
  <dimension ref="A1:E44"/>
  <sheetViews>
    <sheetView zoomScaleNormal="100" workbookViewId="0"/>
  </sheetViews>
  <sheetFormatPr defaultRowHeight="14.45"/>
  <cols>
    <col min="1" max="1" width="50.5703125" customWidth="1"/>
    <col min="2" max="5" width="15.5703125" customWidth="1"/>
  </cols>
  <sheetData>
    <row r="1" spans="1:5" ht="15" thickBot="1">
      <c r="A1" s="7" t="s">
        <v>4330</v>
      </c>
      <c r="B1" s="13"/>
      <c r="C1" s="13"/>
    </row>
    <row r="2" spans="1:5" ht="15" thickBot="1">
      <c r="A2" s="23" t="s">
        <v>4297</v>
      </c>
      <c r="B2" s="41" t="s">
        <v>4298</v>
      </c>
      <c r="C2" s="42" t="s">
        <v>4308</v>
      </c>
      <c r="D2" s="42" t="s">
        <v>4300</v>
      </c>
      <c r="E2" s="43" t="s">
        <v>4301</v>
      </c>
    </row>
    <row r="3" spans="1:5" ht="15" thickBot="1">
      <c r="A3" s="75" t="s">
        <v>175</v>
      </c>
      <c r="B3" s="37">
        <v>34</v>
      </c>
      <c r="C3" s="38">
        <v>12</v>
      </c>
      <c r="D3" s="39">
        <v>0.35294117647058826</v>
      </c>
      <c r="E3" s="40">
        <v>15609595.970000001</v>
      </c>
    </row>
    <row r="4" spans="1:5" ht="15" thickBot="1">
      <c r="A4" s="75" t="s">
        <v>2080</v>
      </c>
      <c r="B4" s="37">
        <v>31</v>
      </c>
      <c r="C4" s="38">
        <v>11</v>
      </c>
      <c r="D4" s="39">
        <v>0.35483870967741937</v>
      </c>
      <c r="E4" s="40">
        <v>15761905.52</v>
      </c>
    </row>
    <row r="5" spans="1:5" ht="15" thickBot="1">
      <c r="A5" s="75" t="s">
        <v>2141</v>
      </c>
      <c r="B5" s="37">
        <v>3</v>
      </c>
      <c r="C5" s="38">
        <v>2</v>
      </c>
      <c r="D5" s="39">
        <v>0.66666666666666663</v>
      </c>
      <c r="E5" s="40">
        <v>1868683.6</v>
      </c>
    </row>
    <row r="6" spans="1:5" ht="15" thickBot="1">
      <c r="A6" s="85" t="s">
        <v>79</v>
      </c>
      <c r="B6" s="33">
        <f>SUM(B3:B5)</f>
        <v>68</v>
      </c>
      <c r="C6" s="33">
        <f>SUM(C3:C5)</f>
        <v>25</v>
      </c>
      <c r="D6" s="84">
        <f>C6/B6</f>
        <v>0.36764705882352944</v>
      </c>
      <c r="E6" s="89">
        <f>SUM(E3:E5)</f>
        <v>33240185.090000004</v>
      </c>
    </row>
    <row r="8" spans="1:5" ht="15" thickBot="1">
      <c r="A8" s="7" t="s">
        <v>4331</v>
      </c>
      <c r="B8" s="13"/>
      <c r="C8" s="13"/>
    </row>
    <row r="9" spans="1:5" ht="15" thickBot="1">
      <c r="A9" s="23" t="s">
        <v>4309</v>
      </c>
      <c r="B9" s="41" t="s">
        <v>4298</v>
      </c>
      <c r="C9" s="42" t="s">
        <v>4308</v>
      </c>
      <c r="D9" s="42" t="s">
        <v>4300</v>
      </c>
      <c r="E9" s="43" t="s">
        <v>4301</v>
      </c>
    </row>
    <row r="10" spans="1:5">
      <c r="A10" s="87" t="s">
        <v>168</v>
      </c>
      <c r="B10" s="96">
        <v>5</v>
      </c>
      <c r="C10" s="97">
        <v>1</v>
      </c>
      <c r="D10" s="100">
        <v>0.2</v>
      </c>
      <c r="E10" s="99">
        <v>1272265.05</v>
      </c>
    </row>
    <row r="11" spans="1:5">
      <c r="A11" s="36" t="s">
        <v>148</v>
      </c>
      <c r="B11" s="35">
        <v>15</v>
      </c>
      <c r="C11" s="34">
        <v>7</v>
      </c>
      <c r="D11" s="100">
        <v>0.46666666666666667</v>
      </c>
      <c r="E11" s="31">
        <v>9447855.0199999996</v>
      </c>
    </row>
    <row r="12" spans="1:5">
      <c r="A12" s="36" t="s">
        <v>207</v>
      </c>
      <c r="B12" s="35">
        <v>1</v>
      </c>
      <c r="C12" s="34">
        <v>1</v>
      </c>
      <c r="D12" s="100">
        <v>1</v>
      </c>
      <c r="E12" s="31">
        <v>1498670</v>
      </c>
    </row>
    <row r="13" spans="1:5">
      <c r="A13" s="36" t="s">
        <v>93</v>
      </c>
      <c r="B13" s="35">
        <v>16</v>
      </c>
      <c r="C13" s="34">
        <v>8</v>
      </c>
      <c r="D13" s="100">
        <v>0.5</v>
      </c>
      <c r="E13" s="31">
        <v>11201290.9</v>
      </c>
    </row>
    <row r="14" spans="1:5">
      <c r="A14" s="36" t="s">
        <v>158</v>
      </c>
      <c r="B14" s="35">
        <v>5</v>
      </c>
      <c r="C14" s="34">
        <v>2</v>
      </c>
      <c r="D14" s="100">
        <v>0.4</v>
      </c>
      <c r="E14" s="31">
        <v>1774255.25</v>
      </c>
    </row>
    <row r="15" spans="1:5">
      <c r="A15" s="36" t="s">
        <v>107</v>
      </c>
      <c r="B15" s="35">
        <v>20</v>
      </c>
      <c r="C15" s="34">
        <v>3</v>
      </c>
      <c r="D15" s="100">
        <v>0.15</v>
      </c>
      <c r="E15" s="31">
        <v>4363486.57</v>
      </c>
    </row>
    <row r="16" spans="1:5" ht="15" thickBot="1">
      <c r="A16" s="101" t="s">
        <v>178</v>
      </c>
      <c r="B16" s="102">
        <v>6</v>
      </c>
      <c r="C16" s="103">
        <v>3</v>
      </c>
      <c r="D16" s="100">
        <v>0.5</v>
      </c>
      <c r="E16" s="104">
        <v>3682362.3</v>
      </c>
    </row>
    <row r="17" spans="1:5" ht="15" thickBot="1">
      <c r="A17" s="85" t="s">
        <v>79</v>
      </c>
      <c r="B17" s="33">
        <f>SUM(B10:B16)</f>
        <v>68</v>
      </c>
      <c r="C17" s="83">
        <f>SUM(C10:C16)</f>
        <v>25</v>
      </c>
      <c r="D17" s="84">
        <f t="shared" ref="D17" si="0">C17/B17</f>
        <v>0.36764705882352944</v>
      </c>
      <c r="E17" s="89">
        <f>SUM(E10:E16)</f>
        <v>33240185.09</v>
      </c>
    </row>
    <row r="19" spans="1:5" ht="15" thickBot="1">
      <c r="A19" s="7" t="s">
        <v>4332</v>
      </c>
      <c r="B19" s="13"/>
      <c r="C19" s="13"/>
    </row>
    <row r="20" spans="1:5" ht="15" thickBot="1">
      <c r="A20" s="23" t="s">
        <v>4307</v>
      </c>
      <c r="B20" s="41" t="s">
        <v>4298</v>
      </c>
      <c r="C20" s="42" t="s">
        <v>4308</v>
      </c>
      <c r="D20" s="42" t="s">
        <v>4300</v>
      </c>
      <c r="E20" s="43" t="s">
        <v>4301</v>
      </c>
    </row>
    <row r="21" spans="1:5">
      <c r="A21" s="21" t="s">
        <v>167</v>
      </c>
      <c r="B21" s="96">
        <v>3</v>
      </c>
      <c r="C21" s="97">
        <v>0</v>
      </c>
      <c r="D21" s="98">
        <v>0</v>
      </c>
      <c r="E21" s="99">
        <v>0</v>
      </c>
    </row>
    <row r="22" spans="1:5">
      <c r="A22" s="36" t="s">
        <v>2388</v>
      </c>
      <c r="B22" s="35">
        <v>1</v>
      </c>
      <c r="C22" s="34">
        <v>0</v>
      </c>
      <c r="D22" s="22">
        <v>0</v>
      </c>
      <c r="E22" s="31">
        <v>0</v>
      </c>
    </row>
    <row r="23" spans="1:5">
      <c r="A23" s="36" t="s">
        <v>235</v>
      </c>
      <c r="B23" s="35">
        <v>2</v>
      </c>
      <c r="C23" s="34">
        <v>1</v>
      </c>
      <c r="D23" s="22">
        <v>0.5</v>
      </c>
      <c r="E23" s="31">
        <v>1012085.8</v>
      </c>
    </row>
    <row r="24" spans="1:5">
      <c r="A24" s="36" t="s">
        <v>633</v>
      </c>
      <c r="B24" s="35">
        <v>3</v>
      </c>
      <c r="C24" s="34">
        <v>0</v>
      </c>
      <c r="D24" s="22">
        <v>0</v>
      </c>
      <c r="E24" s="31">
        <v>0</v>
      </c>
    </row>
    <row r="25" spans="1:5">
      <c r="A25" s="36" t="s">
        <v>2143</v>
      </c>
      <c r="B25" s="35">
        <v>1</v>
      </c>
      <c r="C25" s="34">
        <v>1</v>
      </c>
      <c r="D25" s="22">
        <v>1</v>
      </c>
      <c r="E25" s="31">
        <v>1170290</v>
      </c>
    </row>
    <row r="26" spans="1:5">
      <c r="A26" s="36" t="s">
        <v>1083</v>
      </c>
      <c r="B26" s="35">
        <v>4</v>
      </c>
      <c r="C26" s="34">
        <v>2</v>
      </c>
      <c r="D26" s="22">
        <v>0.5</v>
      </c>
      <c r="E26" s="31">
        <v>2951526.6</v>
      </c>
    </row>
    <row r="27" spans="1:5">
      <c r="A27" s="36" t="s">
        <v>129</v>
      </c>
      <c r="B27" s="35">
        <v>1</v>
      </c>
      <c r="C27" s="34">
        <v>1</v>
      </c>
      <c r="D27" s="22">
        <v>1</v>
      </c>
      <c r="E27" s="31">
        <v>1469063.3</v>
      </c>
    </row>
    <row r="28" spans="1:5">
      <c r="A28" s="36" t="s">
        <v>188</v>
      </c>
      <c r="B28" s="35">
        <v>1</v>
      </c>
      <c r="C28" s="34">
        <v>1</v>
      </c>
      <c r="D28" s="22">
        <v>1</v>
      </c>
      <c r="E28" s="31">
        <v>1496743.5</v>
      </c>
    </row>
    <row r="29" spans="1:5">
      <c r="A29" s="36" t="s">
        <v>206</v>
      </c>
      <c r="B29" s="35">
        <v>1</v>
      </c>
      <c r="C29" s="34">
        <v>1</v>
      </c>
      <c r="D29" s="22">
        <v>1</v>
      </c>
      <c r="E29" s="31">
        <v>1498670</v>
      </c>
    </row>
    <row r="30" spans="1:5">
      <c r="A30" s="36" t="s">
        <v>106</v>
      </c>
      <c r="B30" s="35">
        <v>8</v>
      </c>
      <c r="C30" s="34">
        <v>1</v>
      </c>
      <c r="D30" s="22">
        <v>0.125</v>
      </c>
      <c r="E30" s="31">
        <v>1449962.5</v>
      </c>
    </row>
    <row r="31" spans="1:5">
      <c r="A31" s="36" t="s">
        <v>739</v>
      </c>
      <c r="B31" s="35">
        <v>1</v>
      </c>
      <c r="C31" s="34">
        <v>0</v>
      </c>
      <c r="D31" s="22">
        <v>0</v>
      </c>
      <c r="E31" s="31">
        <v>0</v>
      </c>
    </row>
    <row r="32" spans="1:5">
      <c r="A32" s="36" t="s">
        <v>1173</v>
      </c>
      <c r="B32" s="35">
        <v>3</v>
      </c>
      <c r="C32" s="34">
        <v>2</v>
      </c>
      <c r="D32" s="22">
        <v>0.66666666666666663</v>
      </c>
      <c r="E32" s="31">
        <v>2696061.35</v>
      </c>
    </row>
    <row r="33" spans="1:5">
      <c r="A33" s="36" t="s">
        <v>2094</v>
      </c>
      <c r="B33" s="35">
        <v>1</v>
      </c>
      <c r="C33" s="34">
        <v>1</v>
      </c>
      <c r="D33" s="22">
        <v>1</v>
      </c>
      <c r="E33" s="31">
        <v>1334456.3700000001</v>
      </c>
    </row>
    <row r="34" spans="1:5">
      <c r="A34" s="36" t="s">
        <v>411</v>
      </c>
      <c r="B34" s="35">
        <v>1</v>
      </c>
      <c r="C34" s="34">
        <v>0</v>
      </c>
      <c r="D34" s="22">
        <v>0</v>
      </c>
      <c r="E34" s="31">
        <v>0</v>
      </c>
    </row>
    <row r="35" spans="1:5">
      <c r="A35" s="36" t="s">
        <v>294</v>
      </c>
      <c r="B35" s="35">
        <v>1</v>
      </c>
      <c r="C35" s="34">
        <v>0</v>
      </c>
      <c r="D35" s="22">
        <v>0</v>
      </c>
      <c r="E35" s="31">
        <v>0</v>
      </c>
    </row>
    <row r="36" spans="1:5">
      <c r="A36" s="36" t="s">
        <v>92</v>
      </c>
      <c r="B36" s="35">
        <v>9</v>
      </c>
      <c r="C36" s="34">
        <v>4</v>
      </c>
      <c r="D36" s="22">
        <v>0.44444444444444442</v>
      </c>
      <c r="E36" s="31">
        <v>5553702.9500000002</v>
      </c>
    </row>
    <row r="37" spans="1:5">
      <c r="A37" s="36" t="s">
        <v>259</v>
      </c>
      <c r="B37" s="35">
        <v>2</v>
      </c>
      <c r="C37" s="34">
        <v>1</v>
      </c>
      <c r="D37" s="22">
        <v>0.5</v>
      </c>
      <c r="E37" s="31">
        <v>1272265.05</v>
      </c>
    </row>
    <row r="38" spans="1:5">
      <c r="A38" s="36" t="s">
        <v>119</v>
      </c>
      <c r="B38" s="35">
        <v>5</v>
      </c>
      <c r="C38" s="34">
        <v>1</v>
      </c>
      <c r="D38" s="22">
        <v>0.2</v>
      </c>
      <c r="E38" s="31">
        <v>1444460.77</v>
      </c>
    </row>
    <row r="39" spans="1:5">
      <c r="A39" s="36" t="s">
        <v>358</v>
      </c>
      <c r="B39" s="35">
        <v>5</v>
      </c>
      <c r="C39" s="34">
        <v>3</v>
      </c>
      <c r="D39" s="22">
        <v>0.6</v>
      </c>
      <c r="E39" s="31">
        <v>3622528.2</v>
      </c>
    </row>
    <row r="40" spans="1:5">
      <c r="A40" s="36" t="s">
        <v>197</v>
      </c>
      <c r="B40" s="35">
        <v>4</v>
      </c>
      <c r="C40" s="34">
        <v>2</v>
      </c>
      <c r="D40" s="22">
        <v>0.5</v>
      </c>
      <c r="E40" s="31">
        <v>1774255.25</v>
      </c>
    </row>
    <row r="41" spans="1:5">
      <c r="A41" s="36" t="s">
        <v>147</v>
      </c>
      <c r="B41" s="35">
        <v>7</v>
      </c>
      <c r="C41" s="34">
        <v>2</v>
      </c>
      <c r="D41" s="22">
        <v>0.2857142857142857</v>
      </c>
      <c r="E41" s="31">
        <v>2994126.95</v>
      </c>
    </row>
    <row r="42" spans="1:5">
      <c r="A42" s="36" t="s">
        <v>177</v>
      </c>
      <c r="B42" s="35">
        <v>3</v>
      </c>
      <c r="C42" s="34">
        <v>1</v>
      </c>
      <c r="D42" s="22">
        <v>0.33333333333333331</v>
      </c>
      <c r="E42" s="31">
        <v>1499986.5</v>
      </c>
    </row>
    <row r="43" spans="1:5" ht="15" thickBot="1">
      <c r="A43" s="36" t="s">
        <v>2381</v>
      </c>
      <c r="B43" s="35">
        <v>1</v>
      </c>
      <c r="C43" s="34">
        <v>0</v>
      </c>
      <c r="D43" s="22">
        <v>0</v>
      </c>
      <c r="E43" s="31">
        <v>0</v>
      </c>
    </row>
    <row r="44" spans="1:5" ht="15" thickBot="1">
      <c r="A44" s="85" t="s">
        <v>79</v>
      </c>
      <c r="B44" s="33">
        <f>SUM(B21:B43)</f>
        <v>68</v>
      </c>
      <c r="C44" s="83">
        <f>SUM(C21:C43)</f>
        <v>25</v>
      </c>
      <c r="D44" s="84">
        <f>C44/B44</f>
        <v>0.36764705882352944</v>
      </c>
      <c r="E44" s="89">
        <f>SUM(E21:E43)</f>
        <v>33240185.089999996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8160-EB0D-4AD3-8D3B-CCB1C22B6473}">
  <dimension ref="A1:E78"/>
  <sheetViews>
    <sheetView workbookViewId="0"/>
  </sheetViews>
  <sheetFormatPr defaultRowHeight="14.45"/>
  <cols>
    <col min="1" max="1" width="57.42578125" customWidth="1"/>
    <col min="2" max="4" width="15.5703125" customWidth="1"/>
    <col min="5" max="5" width="14.5703125" customWidth="1"/>
  </cols>
  <sheetData>
    <row r="1" spans="1:5" ht="15" thickBot="1">
      <c r="A1" s="7" t="s">
        <v>4333</v>
      </c>
      <c r="B1" s="13"/>
      <c r="C1" s="13"/>
    </row>
    <row r="2" spans="1:5" ht="15" thickBot="1">
      <c r="A2" s="23" t="s">
        <v>4297</v>
      </c>
      <c r="B2" s="41" t="s">
        <v>4298</v>
      </c>
      <c r="C2" s="42" t="s">
        <v>4308</v>
      </c>
      <c r="D2" s="42" t="s">
        <v>4300</v>
      </c>
      <c r="E2" s="43" t="s">
        <v>4301</v>
      </c>
    </row>
    <row r="3" spans="1:5" ht="16.899999999999999" thickBot="1">
      <c r="A3" s="75" t="s">
        <v>4284</v>
      </c>
      <c r="B3" s="37">
        <v>1666</v>
      </c>
      <c r="C3" s="38">
        <v>229</v>
      </c>
      <c r="D3" s="39">
        <v>0.13745498199279713</v>
      </c>
      <c r="E3" s="40">
        <v>411208499.18000001</v>
      </c>
    </row>
    <row r="4" spans="1:5" ht="16.149999999999999">
      <c r="A4" s="27" t="s">
        <v>4295</v>
      </c>
    </row>
    <row r="6" spans="1:5" ht="15" thickBot="1">
      <c r="A6" s="7" t="s">
        <v>4334</v>
      </c>
      <c r="B6" s="13"/>
      <c r="C6" s="13"/>
    </row>
    <row r="7" spans="1:5" ht="15" thickBot="1">
      <c r="A7" s="23" t="s">
        <v>4297</v>
      </c>
      <c r="B7" s="119" t="s">
        <v>4298</v>
      </c>
      <c r="C7" s="120" t="s">
        <v>4308</v>
      </c>
      <c r="D7" s="120" t="s">
        <v>4300</v>
      </c>
      <c r="E7" s="121" t="s">
        <v>4301</v>
      </c>
    </row>
    <row r="8" spans="1:5">
      <c r="A8" s="138" t="s">
        <v>4335</v>
      </c>
      <c r="B8" s="139">
        <v>167</v>
      </c>
      <c r="C8" s="140">
        <v>39</v>
      </c>
      <c r="D8" s="141">
        <f>C8/B8</f>
        <v>0.23353293413173654</v>
      </c>
      <c r="E8" s="142">
        <v>110227416.52</v>
      </c>
    </row>
    <row r="9" spans="1:5">
      <c r="A9" s="143" t="s">
        <v>4336</v>
      </c>
      <c r="B9" s="144">
        <v>240</v>
      </c>
      <c r="C9" s="145">
        <v>34</v>
      </c>
      <c r="D9" s="146">
        <f t="shared" ref="D9:D12" si="0">C9/B9</f>
        <v>0.14166666666666666</v>
      </c>
      <c r="E9" s="147">
        <v>94647764.930000007</v>
      </c>
    </row>
    <row r="10" spans="1:5">
      <c r="A10" s="143" t="s">
        <v>4337</v>
      </c>
      <c r="B10" s="144">
        <v>309</v>
      </c>
      <c r="C10" s="145">
        <v>32</v>
      </c>
      <c r="D10" s="146">
        <f t="shared" si="0"/>
        <v>0.10355987055016182</v>
      </c>
      <c r="E10" s="147">
        <v>86403303.859999999</v>
      </c>
    </row>
    <row r="11" spans="1:5">
      <c r="A11" s="143" t="s">
        <v>4338</v>
      </c>
      <c r="B11" s="144">
        <v>386</v>
      </c>
      <c r="C11" s="145">
        <v>45</v>
      </c>
      <c r="D11" s="146">
        <f t="shared" si="0"/>
        <v>0.11658031088082901</v>
      </c>
      <c r="E11" s="147">
        <v>68467590.129999995</v>
      </c>
    </row>
    <row r="12" spans="1:5" ht="15" thickBot="1">
      <c r="A12" s="148" t="s">
        <v>4339</v>
      </c>
      <c r="B12" s="149">
        <v>564</v>
      </c>
      <c r="C12" s="150">
        <v>79</v>
      </c>
      <c r="D12" s="151">
        <f t="shared" si="0"/>
        <v>0.14007092198581561</v>
      </c>
      <c r="E12" s="152">
        <v>51462423.740000002</v>
      </c>
    </row>
    <row r="13" spans="1:5" ht="15" thickBot="1">
      <c r="A13" s="32" t="s">
        <v>79</v>
      </c>
      <c r="B13" s="33">
        <f>SUM(B8:B12)</f>
        <v>1666</v>
      </c>
      <c r="C13" s="153">
        <f>SUM(C8:C12)</f>
        <v>229</v>
      </c>
      <c r="D13" s="154">
        <f>C13/B13</f>
        <v>0.13745498199279713</v>
      </c>
      <c r="E13" s="155">
        <f>SUM(E8:E12)</f>
        <v>411208499.18000001</v>
      </c>
    </row>
    <row r="16" spans="1:5" ht="15" thickBot="1">
      <c r="A16" s="7" t="s">
        <v>4340</v>
      </c>
      <c r="B16" s="13"/>
      <c r="C16" s="13"/>
    </row>
    <row r="17" spans="1:5" ht="15" thickBot="1">
      <c r="A17" s="23" t="s">
        <v>4309</v>
      </c>
      <c r="B17" s="119" t="s">
        <v>4298</v>
      </c>
      <c r="C17" s="120" t="s">
        <v>4308</v>
      </c>
      <c r="D17" s="120" t="s">
        <v>4300</v>
      </c>
      <c r="E17" s="121" t="s">
        <v>4301</v>
      </c>
    </row>
    <row r="18" spans="1:5">
      <c r="A18" s="21" t="s">
        <v>168</v>
      </c>
      <c r="B18" s="30">
        <v>28</v>
      </c>
      <c r="C18" s="76">
        <v>4</v>
      </c>
      <c r="D18" s="22">
        <f t="shared" ref="D18:D25" si="1">C18/B18</f>
        <v>0.14285714285714285</v>
      </c>
      <c r="E18" s="31">
        <v>7863665</v>
      </c>
    </row>
    <row r="19" spans="1:5">
      <c r="A19" s="21" t="s">
        <v>148</v>
      </c>
      <c r="B19" s="30">
        <v>520</v>
      </c>
      <c r="C19" s="76">
        <v>64</v>
      </c>
      <c r="D19" s="22">
        <f t="shared" si="1"/>
        <v>0.12307692307692308</v>
      </c>
      <c r="E19" s="31">
        <v>115362031.20999999</v>
      </c>
    </row>
    <row r="20" spans="1:5">
      <c r="A20" s="21" t="s">
        <v>207</v>
      </c>
      <c r="B20" s="30">
        <v>11</v>
      </c>
      <c r="C20" s="76">
        <v>5</v>
      </c>
      <c r="D20" s="22">
        <f t="shared" si="1"/>
        <v>0.45454545454545453</v>
      </c>
      <c r="E20" s="31">
        <v>9002115.3599999994</v>
      </c>
    </row>
    <row r="21" spans="1:5">
      <c r="A21" s="21" t="s">
        <v>93</v>
      </c>
      <c r="B21" s="30">
        <v>267</v>
      </c>
      <c r="C21" s="76">
        <v>35</v>
      </c>
      <c r="D21" s="22">
        <f t="shared" si="1"/>
        <v>0.13108614232209737</v>
      </c>
      <c r="E21" s="31">
        <v>60970908.93</v>
      </c>
    </row>
    <row r="22" spans="1:5">
      <c r="A22" s="21" t="s">
        <v>158</v>
      </c>
      <c r="B22" s="30">
        <v>106</v>
      </c>
      <c r="C22" s="76">
        <v>12</v>
      </c>
      <c r="D22" s="22">
        <f t="shared" si="1"/>
        <v>0.11320754716981132</v>
      </c>
      <c r="E22" s="31">
        <v>22637111.75</v>
      </c>
    </row>
    <row r="23" spans="1:5">
      <c r="A23" s="21" t="s">
        <v>1205</v>
      </c>
      <c r="B23" s="30">
        <v>10</v>
      </c>
      <c r="C23" s="76">
        <v>1</v>
      </c>
      <c r="D23" s="22">
        <f t="shared" si="1"/>
        <v>0.1</v>
      </c>
      <c r="E23" s="31">
        <v>2462040</v>
      </c>
    </row>
    <row r="24" spans="1:5">
      <c r="A24" s="21" t="s">
        <v>107</v>
      </c>
      <c r="B24" s="30">
        <v>616</v>
      </c>
      <c r="C24" s="76">
        <v>99</v>
      </c>
      <c r="D24" s="22">
        <f t="shared" si="1"/>
        <v>0.16071428571428573</v>
      </c>
      <c r="E24" s="31">
        <v>179414701.93000001</v>
      </c>
    </row>
    <row r="25" spans="1:5" ht="15" thickBot="1">
      <c r="A25" s="21" t="s">
        <v>178</v>
      </c>
      <c r="B25" s="30">
        <v>108</v>
      </c>
      <c r="C25" s="76">
        <v>9</v>
      </c>
      <c r="D25" s="22">
        <f t="shared" si="1"/>
        <v>8.3333333333333329E-2</v>
      </c>
      <c r="E25" s="31">
        <v>13495925</v>
      </c>
    </row>
    <row r="26" spans="1:5" ht="15" thickBot="1">
      <c r="A26" s="32" t="s">
        <v>79</v>
      </c>
      <c r="B26" s="33">
        <f>SUM(B18:B25)</f>
        <v>1666</v>
      </c>
      <c r="C26" s="153">
        <f>SUM(C18:C25)</f>
        <v>229</v>
      </c>
      <c r="D26" s="154">
        <f>C26/B26</f>
        <v>0.13745498199279713</v>
      </c>
      <c r="E26" s="155">
        <f>SUM(E18:E25)</f>
        <v>411208499.18000001</v>
      </c>
    </row>
    <row r="28" spans="1:5" ht="15" thickBot="1">
      <c r="A28" s="7" t="s">
        <v>4341</v>
      </c>
      <c r="B28" s="13"/>
      <c r="C28" s="13"/>
    </row>
    <row r="29" spans="1:5" ht="15" thickBot="1">
      <c r="A29" s="82" t="s">
        <v>4307</v>
      </c>
      <c r="B29" s="119" t="s">
        <v>4298</v>
      </c>
      <c r="C29" s="120" t="s">
        <v>4308</v>
      </c>
      <c r="D29" s="120" t="s">
        <v>4300</v>
      </c>
      <c r="E29" s="121" t="s">
        <v>4301</v>
      </c>
    </row>
    <row r="30" spans="1:5">
      <c r="A30" s="180" t="s">
        <v>2311</v>
      </c>
      <c r="B30" s="177">
        <v>3</v>
      </c>
      <c r="C30" s="76">
        <v>0</v>
      </c>
      <c r="D30" s="22">
        <f>C30/B30</f>
        <v>0</v>
      </c>
      <c r="E30" s="31">
        <v>0</v>
      </c>
    </row>
    <row r="31" spans="1:5">
      <c r="A31" s="181" t="s">
        <v>167</v>
      </c>
      <c r="B31" s="177">
        <v>25</v>
      </c>
      <c r="C31" s="76">
        <v>4</v>
      </c>
      <c r="D31" s="22">
        <f t="shared" ref="D31:D77" si="2">C31/B31</f>
        <v>0.16</v>
      </c>
      <c r="E31" s="31">
        <v>7863665</v>
      </c>
    </row>
    <row r="32" spans="1:5">
      <c r="A32" s="181" t="s">
        <v>901</v>
      </c>
      <c r="B32" s="177">
        <v>14</v>
      </c>
      <c r="C32" s="76">
        <v>3</v>
      </c>
      <c r="D32" s="22">
        <f t="shared" si="2"/>
        <v>0.21428571428571427</v>
      </c>
      <c r="E32" s="31">
        <v>5767910</v>
      </c>
    </row>
    <row r="33" spans="1:5">
      <c r="A33" s="181" t="s">
        <v>484</v>
      </c>
      <c r="B33" s="177">
        <v>3</v>
      </c>
      <c r="C33" s="76">
        <v>1</v>
      </c>
      <c r="D33" s="22">
        <f t="shared" si="2"/>
        <v>0.33333333333333331</v>
      </c>
      <c r="E33" s="31">
        <v>2878508.93</v>
      </c>
    </row>
    <row r="34" spans="1:5">
      <c r="A34" s="181" t="s">
        <v>731</v>
      </c>
      <c r="B34" s="177">
        <v>12</v>
      </c>
      <c r="C34" s="76">
        <v>1</v>
      </c>
      <c r="D34" s="22">
        <f t="shared" si="2"/>
        <v>8.3333333333333329E-2</v>
      </c>
      <c r="E34" s="31">
        <v>2981630</v>
      </c>
    </row>
    <row r="35" spans="1:5">
      <c r="A35" s="181" t="s">
        <v>2388</v>
      </c>
      <c r="B35" s="177">
        <v>3</v>
      </c>
      <c r="C35" s="76">
        <v>0</v>
      </c>
      <c r="D35" s="22">
        <f t="shared" si="2"/>
        <v>0</v>
      </c>
      <c r="E35" s="31">
        <v>0</v>
      </c>
    </row>
    <row r="36" spans="1:5">
      <c r="A36" s="181" t="s">
        <v>2318</v>
      </c>
      <c r="B36" s="177">
        <v>1</v>
      </c>
      <c r="C36" s="76">
        <v>0</v>
      </c>
      <c r="D36" s="22">
        <f t="shared" si="2"/>
        <v>0</v>
      </c>
      <c r="E36" s="31">
        <v>0</v>
      </c>
    </row>
    <row r="37" spans="1:5">
      <c r="A37" s="181" t="s">
        <v>2320</v>
      </c>
      <c r="B37" s="177">
        <v>4</v>
      </c>
      <c r="C37" s="76">
        <v>0</v>
      </c>
      <c r="D37" s="22">
        <f t="shared" si="2"/>
        <v>0</v>
      </c>
      <c r="E37" s="31">
        <v>0</v>
      </c>
    </row>
    <row r="38" spans="1:5">
      <c r="A38" s="181" t="s">
        <v>2324</v>
      </c>
      <c r="B38" s="177">
        <v>3</v>
      </c>
      <c r="C38" s="76">
        <v>0</v>
      </c>
      <c r="D38" s="22">
        <f t="shared" si="2"/>
        <v>0</v>
      </c>
      <c r="E38" s="31">
        <v>0</v>
      </c>
    </row>
    <row r="39" spans="1:5">
      <c r="A39" s="181" t="s">
        <v>235</v>
      </c>
      <c r="B39" s="177">
        <v>30</v>
      </c>
      <c r="C39" s="76">
        <v>3</v>
      </c>
      <c r="D39" s="22">
        <f t="shared" si="2"/>
        <v>0.1</v>
      </c>
      <c r="E39" s="31">
        <v>2831820</v>
      </c>
    </row>
    <row r="40" spans="1:5">
      <c r="A40" s="181" t="s">
        <v>633</v>
      </c>
      <c r="B40" s="177">
        <v>47</v>
      </c>
      <c r="C40" s="76">
        <v>4</v>
      </c>
      <c r="D40" s="22">
        <f t="shared" si="2"/>
        <v>8.5106382978723402E-2</v>
      </c>
      <c r="E40" s="31">
        <v>4756464.41</v>
      </c>
    </row>
    <row r="41" spans="1:5">
      <c r="A41" s="181" t="s">
        <v>2143</v>
      </c>
      <c r="B41" s="177">
        <v>17</v>
      </c>
      <c r="C41" s="76">
        <v>0</v>
      </c>
      <c r="D41" s="22">
        <f t="shared" si="2"/>
        <v>0</v>
      </c>
      <c r="E41" s="31">
        <v>0</v>
      </c>
    </row>
    <row r="42" spans="1:5">
      <c r="A42" s="181" t="s">
        <v>4318</v>
      </c>
      <c r="B42" s="177">
        <v>1</v>
      </c>
      <c r="C42" s="76">
        <v>0</v>
      </c>
      <c r="D42" s="22">
        <f t="shared" si="2"/>
        <v>0</v>
      </c>
      <c r="E42" s="31">
        <v>0</v>
      </c>
    </row>
    <row r="43" spans="1:5">
      <c r="A43" s="181" t="s">
        <v>157</v>
      </c>
      <c r="B43" s="177">
        <v>22</v>
      </c>
      <c r="C43" s="76">
        <v>2</v>
      </c>
      <c r="D43" s="22">
        <f t="shared" si="2"/>
        <v>9.0909090909090912E-2</v>
      </c>
      <c r="E43" s="31">
        <v>5716825</v>
      </c>
    </row>
    <row r="44" spans="1:5">
      <c r="A44" s="181" t="s">
        <v>1083</v>
      </c>
      <c r="B44" s="177">
        <v>27</v>
      </c>
      <c r="C44" s="76">
        <v>2</v>
      </c>
      <c r="D44" s="22">
        <f t="shared" si="2"/>
        <v>7.407407407407407E-2</v>
      </c>
      <c r="E44" s="31">
        <v>2278175</v>
      </c>
    </row>
    <row r="45" spans="1:5">
      <c r="A45" s="181" t="s">
        <v>139</v>
      </c>
      <c r="B45" s="177">
        <v>5</v>
      </c>
      <c r="C45" s="76">
        <v>1</v>
      </c>
      <c r="D45" s="22">
        <f t="shared" si="2"/>
        <v>0.2</v>
      </c>
      <c r="E45" s="31">
        <v>1483020</v>
      </c>
    </row>
    <row r="46" spans="1:5">
      <c r="A46" s="181" t="s">
        <v>129</v>
      </c>
      <c r="B46" s="177">
        <v>22</v>
      </c>
      <c r="C46" s="76">
        <v>7</v>
      </c>
      <c r="D46" s="22">
        <f t="shared" si="2"/>
        <v>0.31818181818181818</v>
      </c>
      <c r="E46" s="31">
        <v>11599955.66</v>
      </c>
    </row>
    <row r="47" spans="1:5">
      <c r="A47" s="181" t="s">
        <v>188</v>
      </c>
      <c r="B47" s="177">
        <v>31</v>
      </c>
      <c r="C47" s="76">
        <v>4</v>
      </c>
      <c r="D47" s="22">
        <f t="shared" si="2"/>
        <v>0.12903225806451613</v>
      </c>
      <c r="E47" s="31">
        <v>7143679.0999999996</v>
      </c>
    </row>
    <row r="48" spans="1:5">
      <c r="A48" s="181" t="s">
        <v>206</v>
      </c>
      <c r="B48" s="177">
        <v>11</v>
      </c>
      <c r="C48" s="76">
        <v>5</v>
      </c>
      <c r="D48" s="22">
        <f t="shared" si="2"/>
        <v>0.45454545454545453</v>
      </c>
      <c r="E48" s="31">
        <v>9002115.3599999994</v>
      </c>
    </row>
    <row r="49" spans="1:5">
      <c r="A49" s="181" t="s">
        <v>106</v>
      </c>
      <c r="B49" s="177">
        <v>183</v>
      </c>
      <c r="C49" s="76">
        <v>26</v>
      </c>
      <c r="D49" s="22">
        <f t="shared" si="2"/>
        <v>0.14207650273224043</v>
      </c>
      <c r="E49" s="31">
        <v>47232647.5</v>
      </c>
    </row>
    <row r="50" spans="1:5">
      <c r="A50" s="181" t="s">
        <v>739</v>
      </c>
      <c r="B50" s="177">
        <v>44</v>
      </c>
      <c r="C50" s="76">
        <v>5</v>
      </c>
      <c r="D50" s="22">
        <f t="shared" si="2"/>
        <v>0.11363636363636363</v>
      </c>
      <c r="E50" s="31">
        <v>7090835</v>
      </c>
    </row>
    <row r="51" spans="1:5">
      <c r="A51" s="181" t="s">
        <v>2346</v>
      </c>
      <c r="B51" s="177">
        <v>8</v>
      </c>
      <c r="C51" s="76">
        <v>0</v>
      </c>
      <c r="D51" s="22">
        <f t="shared" si="2"/>
        <v>0</v>
      </c>
      <c r="E51" s="31">
        <v>0</v>
      </c>
    </row>
    <row r="52" spans="1:5">
      <c r="A52" s="181" t="s">
        <v>1173</v>
      </c>
      <c r="B52" s="177">
        <v>29</v>
      </c>
      <c r="C52" s="76">
        <v>3</v>
      </c>
      <c r="D52" s="22">
        <f t="shared" si="2"/>
        <v>0.10344827586206896</v>
      </c>
      <c r="E52" s="31">
        <v>6189180</v>
      </c>
    </row>
    <row r="53" spans="1:5">
      <c r="A53" s="181" t="s">
        <v>769</v>
      </c>
      <c r="B53" s="177">
        <v>10</v>
      </c>
      <c r="C53" s="76">
        <v>1</v>
      </c>
      <c r="D53" s="22">
        <f t="shared" si="2"/>
        <v>0.1</v>
      </c>
      <c r="E53" s="31">
        <v>1603775</v>
      </c>
    </row>
    <row r="54" spans="1:5">
      <c r="A54" s="181" t="s">
        <v>1274</v>
      </c>
      <c r="B54" s="177">
        <v>10</v>
      </c>
      <c r="C54" s="76">
        <v>1</v>
      </c>
      <c r="D54" s="22">
        <f t="shared" si="2"/>
        <v>0.1</v>
      </c>
      <c r="E54" s="31">
        <v>1614775</v>
      </c>
    </row>
    <row r="55" spans="1:5">
      <c r="A55" s="181" t="s">
        <v>2249</v>
      </c>
      <c r="B55" s="177">
        <v>6</v>
      </c>
      <c r="C55" s="76">
        <v>0</v>
      </c>
      <c r="D55" s="22">
        <f t="shared" si="2"/>
        <v>0</v>
      </c>
      <c r="E55" s="31">
        <v>0</v>
      </c>
    </row>
    <row r="56" spans="1:5">
      <c r="A56" s="181" t="s">
        <v>2355</v>
      </c>
      <c r="B56" s="177">
        <v>4</v>
      </c>
      <c r="C56" s="76">
        <v>0</v>
      </c>
      <c r="D56" s="22">
        <f t="shared" si="2"/>
        <v>0</v>
      </c>
      <c r="E56" s="31">
        <v>0</v>
      </c>
    </row>
    <row r="57" spans="1:5">
      <c r="A57" s="181" t="s">
        <v>2357</v>
      </c>
      <c r="B57" s="177">
        <v>2</v>
      </c>
      <c r="C57" s="76">
        <v>0</v>
      </c>
      <c r="D57" s="22">
        <f t="shared" si="2"/>
        <v>0</v>
      </c>
      <c r="E57" s="31">
        <v>0</v>
      </c>
    </row>
    <row r="58" spans="1:5">
      <c r="A58" s="181" t="s">
        <v>494</v>
      </c>
      <c r="B58" s="177">
        <v>25</v>
      </c>
      <c r="C58" s="76">
        <v>4</v>
      </c>
      <c r="D58" s="22">
        <f t="shared" si="2"/>
        <v>0.16</v>
      </c>
      <c r="E58" s="31">
        <v>6796960</v>
      </c>
    </row>
    <row r="59" spans="1:5">
      <c r="A59" s="181" t="s">
        <v>411</v>
      </c>
      <c r="B59" s="177">
        <v>54</v>
      </c>
      <c r="C59" s="76">
        <v>8</v>
      </c>
      <c r="D59" s="22">
        <f t="shared" si="2"/>
        <v>0.14814814814814814</v>
      </c>
      <c r="E59" s="31">
        <v>14631111.75</v>
      </c>
    </row>
    <row r="60" spans="1:5">
      <c r="A60" s="181" t="s">
        <v>294</v>
      </c>
      <c r="B60" s="177">
        <v>39</v>
      </c>
      <c r="C60" s="76">
        <v>3</v>
      </c>
      <c r="D60" s="22">
        <f t="shared" si="2"/>
        <v>7.6923076923076927E-2</v>
      </c>
      <c r="E60" s="31">
        <v>4865755.62</v>
      </c>
    </row>
    <row r="61" spans="1:5">
      <c r="A61" s="181" t="s">
        <v>2364</v>
      </c>
      <c r="B61" s="177">
        <v>1</v>
      </c>
      <c r="C61" s="76">
        <v>0</v>
      </c>
      <c r="D61" s="22">
        <f t="shared" si="2"/>
        <v>0</v>
      </c>
      <c r="E61" s="31">
        <v>0</v>
      </c>
    </row>
    <row r="62" spans="1:5">
      <c r="A62" s="181" t="s">
        <v>92</v>
      </c>
      <c r="B62" s="177">
        <v>168</v>
      </c>
      <c r="C62" s="76">
        <v>24</v>
      </c>
      <c r="D62" s="22">
        <f t="shared" si="2"/>
        <v>0.14285714285714285</v>
      </c>
      <c r="E62" s="31">
        <v>41345065</v>
      </c>
    </row>
    <row r="63" spans="1:5">
      <c r="A63" s="181" t="s">
        <v>312</v>
      </c>
      <c r="B63" s="177">
        <v>48</v>
      </c>
      <c r="C63" s="76">
        <v>17</v>
      </c>
      <c r="D63" s="22">
        <f t="shared" si="2"/>
        <v>0.35416666666666669</v>
      </c>
      <c r="E63" s="31">
        <v>36989990.5</v>
      </c>
    </row>
    <row r="64" spans="1:5">
      <c r="A64" s="181" t="s">
        <v>3244</v>
      </c>
      <c r="B64" s="177">
        <v>3</v>
      </c>
      <c r="C64" s="76">
        <v>0</v>
      </c>
      <c r="D64" s="22">
        <f t="shared" si="2"/>
        <v>0</v>
      </c>
      <c r="E64" s="31">
        <v>0</v>
      </c>
    </row>
    <row r="65" spans="1:5">
      <c r="A65" s="181" t="s">
        <v>259</v>
      </c>
      <c r="B65" s="177">
        <v>3</v>
      </c>
      <c r="C65" s="76">
        <v>0</v>
      </c>
      <c r="D65" s="22">
        <f t="shared" si="2"/>
        <v>0</v>
      </c>
      <c r="E65" s="31">
        <v>0</v>
      </c>
    </row>
    <row r="66" spans="1:5">
      <c r="A66" s="181" t="s">
        <v>119</v>
      </c>
      <c r="B66" s="177">
        <v>208</v>
      </c>
      <c r="C66" s="76">
        <v>35</v>
      </c>
      <c r="D66" s="22">
        <f t="shared" si="2"/>
        <v>0.16826923076923078</v>
      </c>
      <c r="E66" s="31">
        <v>61391493.859999999</v>
      </c>
    </row>
    <row r="67" spans="1:5">
      <c r="A67" s="181" t="s">
        <v>358</v>
      </c>
      <c r="B67" s="177">
        <v>174</v>
      </c>
      <c r="C67" s="76">
        <v>25</v>
      </c>
      <c r="D67" s="22">
        <f t="shared" si="2"/>
        <v>0.14367816091954022</v>
      </c>
      <c r="E67" s="31">
        <v>56032460.5</v>
      </c>
    </row>
    <row r="68" spans="1:5">
      <c r="A68" s="181" t="s">
        <v>197</v>
      </c>
      <c r="B68" s="177">
        <v>17</v>
      </c>
      <c r="C68" s="76">
        <v>1</v>
      </c>
      <c r="D68" s="22">
        <f t="shared" si="2"/>
        <v>5.8823529411764705E-2</v>
      </c>
      <c r="E68" s="31">
        <v>674400</v>
      </c>
    </row>
    <row r="69" spans="1:5">
      <c r="A69" s="181" t="s">
        <v>2372</v>
      </c>
      <c r="B69" s="177">
        <v>1</v>
      </c>
      <c r="C69" s="76">
        <v>0</v>
      </c>
      <c r="D69" s="22">
        <f t="shared" si="2"/>
        <v>0</v>
      </c>
      <c r="E69" s="31">
        <v>0</v>
      </c>
    </row>
    <row r="70" spans="1:5">
      <c r="A70" s="181" t="s">
        <v>147</v>
      </c>
      <c r="B70" s="177">
        <v>222</v>
      </c>
      <c r="C70" s="76">
        <v>28</v>
      </c>
      <c r="D70" s="22">
        <f t="shared" si="2"/>
        <v>0.12612612612612611</v>
      </c>
      <c r="E70" s="31">
        <v>44622535.990000002</v>
      </c>
    </row>
    <row r="71" spans="1:5">
      <c r="A71" s="181" t="s">
        <v>1204</v>
      </c>
      <c r="B71" s="177">
        <v>10</v>
      </c>
      <c r="C71" s="76">
        <v>1</v>
      </c>
      <c r="D71" s="22">
        <f t="shared" si="2"/>
        <v>0.1</v>
      </c>
      <c r="E71" s="31">
        <v>2462040</v>
      </c>
    </row>
    <row r="72" spans="1:5">
      <c r="A72" s="181" t="s">
        <v>955</v>
      </c>
      <c r="B72" s="177">
        <v>24</v>
      </c>
      <c r="C72" s="76">
        <v>3</v>
      </c>
      <c r="D72" s="22">
        <f t="shared" si="2"/>
        <v>0.125</v>
      </c>
      <c r="E72" s="31">
        <v>2023200</v>
      </c>
    </row>
    <row r="73" spans="1:5">
      <c r="A73" s="181" t="s">
        <v>2377</v>
      </c>
      <c r="B73" s="177">
        <v>8</v>
      </c>
      <c r="C73" s="76">
        <v>0</v>
      </c>
      <c r="D73" s="22">
        <f t="shared" si="2"/>
        <v>0</v>
      </c>
      <c r="E73" s="31">
        <v>0</v>
      </c>
    </row>
    <row r="74" spans="1:5">
      <c r="A74" s="181" t="s">
        <v>177</v>
      </c>
      <c r="B74" s="177">
        <v>52</v>
      </c>
      <c r="C74" s="76">
        <v>6</v>
      </c>
      <c r="D74" s="22">
        <f t="shared" si="2"/>
        <v>0.11538461538461539</v>
      </c>
      <c r="E74" s="31">
        <v>10664105</v>
      </c>
    </row>
    <row r="75" spans="1:5">
      <c r="A75" s="181" t="s">
        <v>1339</v>
      </c>
      <c r="B75" s="177">
        <v>15</v>
      </c>
      <c r="C75" s="76">
        <v>1</v>
      </c>
      <c r="D75" s="22">
        <f t="shared" si="2"/>
        <v>6.6666666666666666E-2</v>
      </c>
      <c r="E75" s="31">
        <v>674400</v>
      </c>
    </row>
    <row r="76" spans="1:5">
      <c r="A76" s="181" t="s">
        <v>2381</v>
      </c>
      <c r="B76" s="177">
        <v>8</v>
      </c>
      <c r="C76" s="76">
        <v>0</v>
      </c>
      <c r="D76" s="22">
        <f>C76/B76</f>
        <v>0</v>
      </c>
      <c r="E76" s="31">
        <v>0</v>
      </c>
    </row>
    <row r="77" spans="1:5" ht="15" thickBot="1">
      <c r="A77" s="182" t="s">
        <v>1899</v>
      </c>
      <c r="B77" s="177">
        <v>9</v>
      </c>
      <c r="C77" s="76">
        <v>0</v>
      </c>
      <c r="D77" s="22">
        <f t="shared" si="2"/>
        <v>0</v>
      </c>
      <c r="E77" s="31">
        <v>0</v>
      </c>
    </row>
    <row r="78" spans="1:5" ht="15" thickBot="1">
      <c r="A78" s="184" t="s">
        <v>79</v>
      </c>
      <c r="B78" s="33">
        <f>SUM(B30:B77)</f>
        <v>1666</v>
      </c>
      <c r="C78" s="153">
        <f>SUM(C30:C77)</f>
        <v>229</v>
      </c>
      <c r="D78" s="154">
        <f>C78/B78</f>
        <v>0.13745498199279713</v>
      </c>
      <c r="E78" s="155">
        <f>SUM(E30:E77)</f>
        <v>411208499.18000001</v>
      </c>
    </row>
  </sheetData>
  <pageMargins left="0.7" right="0.7" top="0.75" bottom="0.75" header="0.3" footer="0.3"/>
  <pageSetup orientation="portrait" r:id="rId1"/>
  <ignoredErrors>
    <ignoredError sqref="D13 D78 D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2UR2JEMRQQKY-250285738-1576</_dlc_DocId>
    <_dlc_DocIdUrl xmlns="bd604085-7b31-4878-81a5-3e221aec4e65">
      <Url>https://nhmrc.sharepoint.com/teams/intranetforms/_layouts/15/DocIdRedir.aspx?ID=2UR2JEMRQQKY-250285738-1576</Url>
      <Description>2UR2JEMRQQKY-250285738-1576</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89B10-9776-4CCF-B715-C5B4BE171086}"/>
</file>

<file path=customXml/itemProps2.xml><?xml version="1.0" encoding="utf-8"?>
<ds:datastoreItem xmlns:ds="http://schemas.openxmlformats.org/officeDocument/2006/customXml" ds:itemID="{FD6D53A1-D850-4F4D-BEAC-92C12858399C}"/>
</file>

<file path=customXml/itemProps3.xml><?xml version="1.0" encoding="utf-8"?>
<ds:datastoreItem xmlns:ds="http://schemas.openxmlformats.org/officeDocument/2006/customXml" ds:itemID="{9628EE25-E7F6-4269-9F3E-9C59E5FF73A8}"/>
</file>

<file path=customXml/itemProps4.xml><?xml version="1.0" encoding="utf-8"?>
<ds:datastoreItem xmlns:ds="http://schemas.openxmlformats.org/officeDocument/2006/customXml" ds:itemID="{73D53998-F4C7-4EA4-979F-76AC326B7F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2024 Grant Application Round</dc:title>
  <dc:subject/>
  <dc:creator/>
  <cp:keywords/>
  <dc:description/>
  <cp:lastModifiedBy/>
  <cp:revision>1</cp:revision>
  <dcterms:created xsi:type="dcterms:W3CDTF">2024-07-22T21:47:09Z</dcterms:created>
  <dcterms:modified xsi:type="dcterms:W3CDTF">2025-01-28T21:04:10Z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e1a48760-0610-46b4-84df-6ebcbf9e2815</vt:lpwstr>
  </property>
  <property fmtid="{D5CDD505-2E9C-101B-9397-08002B2CF9AE}" pid="11" name="MediaServiceImageTags">
    <vt:lpwstr/>
  </property>
</Properties>
</file>