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filterPrivacy="1" codeName="ThisWorkbook" defaultThemeVersion="124226"/>
  <xr:revisionPtr revIDLastSave="0" documentId="8_{D6A50344-95FC-4D59-8C98-8B43A4BB9366}" xr6:coauthVersionLast="47" xr6:coauthVersionMax="47" xr10:uidLastSave="{00000000-0000-0000-0000-000000000000}"/>
  <bookViews>
    <workbookView xWindow="-120" yWindow="-120" windowWidth="29040" windowHeight="15720" tabRatio="877" firstSheet="3" activeTab="3"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53" r:id="rId5"/>
    <sheet name="NHMRC-AMED" sheetId="151" r:id="rId6"/>
    <sheet name="Partnership Projects" sheetId="154" r:id="rId7"/>
    <sheet name="Investigator Grants" sheetId="155" r:id="rId8"/>
  </sheets>
  <definedNames>
    <definedName name="_xlnm._FilterDatabase" localSheetId="1" hidden="1">'GRANTS DATA'!$A$1:$S$1</definedName>
    <definedName name="_xlnm._FilterDatabase" localSheetId="3" hidden="1">'Summary - Grant Type'!#REF!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20" l="1"/>
  <c r="D6" i="120"/>
  <c r="B6" i="120"/>
  <c r="E6" i="120"/>
  <c r="C6" i="148"/>
  <c r="E26" i="154"/>
  <c r="C26" i="154"/>
  <c r="B26" i="154"/>
  <c r="D26" i="154"/>
  <c r="E4" i="154"/>
  <c r="C4" i="154"/>
  <c r="B4" i="154"/>
  <c r="D4" i="154"/>
  <c r="C7" i="148"/>
</calcChain>
</file>

<file path=xl/sharedStrings.xml><?xml version="1.0" encoding="utf-8"?>
<sst xmlns="http://schemas.openxmlformats.org/spreadsheetml/2006/main" count="4213" uniqueCount="1864">
  <si>
    <t>Summary of the results of the NHMRC 2025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</si>
  <si>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</si>
  <si>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</si>
  <si>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</si>
  <si>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</si>
  <si>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</si>
  <si>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</si>
  <si>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</si>
  <si>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</si>
  <si>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</si>
  <si>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</si>
  <si>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</si>
  <si>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</si>
  <si>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</si>
  <si>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</si>
  <si>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</si>
  <si>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</si>
  <si>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</si>
  <si>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</si>
  <si>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</si>
  <si>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BROAD RESEARCH AREA:</t>
  </si>
  <si>
    <r>
      <t xml:space="preserve">Applicants are asked to select one of following 'Broad Research Areas' on their application:
</t>
    </r>
    <r>
      <rPr>
        <b/>
        <sz val="11"/>
        <rFont val="Calibri"/>
        <family val="2"/>
        <scheme val="minor"/>
      </rPr>
      <t xml:space="preserve">- Basic Science Research
- Clinical Medicine and Science Research
- Public Health Research
- Health Services Research
</t>
    </r>
    <r>
      <rPr>
        <sz val="11"/>
        <rFont val="Calibri"/>
        <family val="2"/>
        <scheme val="minor"/>
      </rPr>
      <t xml:space="preserve">
Equipment Grants and IRIISS Grants are not applicable.
For definitions of each Broad Research Area please refer to the NHMRC website:
https://www.nhmrc.gov.au/about-us/resources/australian-standard-research-classifications-and-research-keywords</t>
    </r>
  </si>
  <si>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</si>
  <si>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</si>
  <si>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</si>
  <si>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</si>
  <si>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</si>
  <si>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</si>
  <si>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</si>
  <si>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</si>
  <si>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</si>
  <si>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</si>
  <si>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</si>
  <si>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The CIA gender data is obtained from the CIA's Sapphire profile. 
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The category of ‘Other’ comprises applicants who selected a gender of ‘Not stated’, ‘Prefer not to answer’, ‘non-binary’ or ‘I use a different term’ in their Sapphire profile or if the gender field was not completed (null).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</si>
  <si>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</si>
  <si>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</si>
  <si>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CIA Gender Reference Table</t>
  </si>
  <si>
    <t>Abbreviation Used</t>
  </si>
  <si>
    <t>Full Meaning</t>
  </si>
  <si>
    <t>Collected in Sapphire as:</t>
  </si>
  <si>
    <t>Reported as:</t>
  </si>
  <si>
    <t>Assoc Prof</t>
  </si>
  <si>
    <t>Associate Professor</t>
  </si>
  <si>
    <t>Woman or Female</t>
  </si>
  <si>
    <t>Woman</t>
  </si>
  <si>
    <t>Asst Prof</t>
  </si>
  <si>
    <t>Assistant Professor</t>
  </si>
  <si>
    <t>Man or Male</t>
  </si>
  <si>
    <t>Man</t>
  </si>
  <si>
    <t>Dean</t>
  </si>
  <si>
    <t>Non-binary</t>
  </si>
  <si>
    <t>Other</t>
  </si>
  <si>
    <t>Dr</t>
  </si>
  <si>
    <t>Doctor</t>
  </si>
  <si>
    <t>I use a different term</t>
  </si>
  <si>
    <t>Emer Prof</t>
  </si>
  <si>
    <t>Emeritus Professor</t>
  </si>
  <si>
    <t>Prefer not to answer</t>
  </si>
  <si>
    <t>Lord</t>
  </si>
  <si>
    <t>[null]</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</si>
  <si>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</si>
  <si>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</si>
  <si>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</si>
  <si>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</si>
  <si>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</si>
  <si>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</si>
  <si>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</si>
  <si>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</si>
  <si>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</si>
  <si>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</si>
  <si>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</si>
  <si>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</si>
  <si>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</si>
  <si>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</si>
  <si>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</si>
  <si>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</si>
  <si>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</si>
  <si>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</si>
  <si>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</si>
  <si>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</si>
  <si>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</si>
  <si>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</si>
  <si>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</si>
  <si>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</si>
  <si>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</si>
  <si>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</si>
  <si>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</si>
  <si>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</si>
  <si>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Dr Ankur Sharma</t>
  </si>
  <si>
    <t>International Collaborations</t>
  </si>
  <si>
    <t>2024 NHMRC-AMED Adopting Sustainable Partnerships for an Innovative Research Ecosystem</t>
  </si>
  <si>
    <t>CELLOGRAMRx: Pan-Cancer Cellular composition and signalling relationship mapping to identify novel therapeutic targets</t>
  </si>
  <si>
    <t>University of New South Wales</t>
  </si>
  <si>
    <t>NSW</t>
  </si>
  <si>
    <t>University</t>
  </si>
  <si>
    <t>Clinical Medicine and Science Research</t>
  </si>
  <si>
    <t>genomics | tumour immunology  | cancer diagnosis</t>
  </si>
  <si>
    <t>genomics</t>
  </si>
  <si>
    <t>cancer biology</t>
  </si>
  <si>
    <t>tumour immunology</t>
  </si>
  <si>
    <t>comparative genomics</t>
  </si>
  <si>
    <t>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</si>
  <si>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</si>
  <si>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</si>
  <si>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</si>
  <si>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Mechanisms blocking the repair of mammalian hearts after injury: using AI-assisted directed evolution of novel biologics to empower regeneration.</t>
  </si>
  <si>
    <t>Basic Science Research</t>
  </si>
  <si>
    <t>cardiology (incl. cardiovascular diseases) | molecular evolution | synthetic biology</t>
  </si>
  <si>
    <t>tissue repair</t>
  </si>
  <si>
    <t>tissue regeneration</t>
  </si>
  <si>
    <t>molecular evolution</t>
  </si>
  <si>
    <t>cardiomyocytes</t>
  </si>
  <si>
    <t>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</si>
  <si>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</si>
  <si>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</si>
  <si>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Control of endemic HTLV-1 to prevent silent global spread</t>
  </si>
  <si>
    <t>University of Melbourne</t>
  </si>
  <si>
    <t>VIC</t>
  </si>
  <si>
    <t>virology  | industrial molecular engineering of nucleic acids and proteins | clinical pharmacology and therapeutics</t>
  </si>
  <si>
    <t>antiviral therapy</t>
  </si>
  <si>
    <t>messenger rna (mrna)</t>
  </si>
  <si>
    <t>chronic inflammation</t>
  </si>
  <si>
    <t>viral disease</t>
  </si>
  <si>
    <t>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</si>
  <si>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</si>
  <si>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</si>
  <si>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Partnership Projects</t>
  </si>
  <si>
    <t>2024 Partnership Projects - Peer Review Cycle 2</t>
  </si>
  <si>
    <t>HIRAID Inpatient: Improving the safety and quality of nursing care for hospital patients</t>
  </si>
  <si>
    <t>University of Sydney</t>
  </si>
  <si>
    <t>Health Services Research</t>
  </si>
  <si>
    <t>acute care | patient safety</t>
  </si>
  <si>
    <t>nursing practice</t>
  </si>
  <si>
    <t>patient safety</t>
  </si>
  <si>
    <t>adverse events</t>
  </si>
  <si>
    <t>patient/professional communication</t>
  </si>
  <si>
    <t>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</si>
  <si>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</si>
  <si>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</si>
  <si>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Supporting shared decision making in practice: implementation and evaluation of the Finding Your Way model for Mob</t>
  </si>
  <si>
    <t>health systems | implementation science and evaluation</t>
  </si>
  <si>
    <t>aboriginal health</t>
  </si>
  <si>
    <t>implementation</t>
  </si>
  <si>
    <t>community participation</t>
  </si>
  <si>
    <t>shared clinical decision making</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</si>
  <si>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</si>
  <si>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</si>
  <si>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Investigating the health service pathways and outcomes of people seeking urgent care for mental illness, deliberate self-harm and suicidal behaviour</t>
  </si>
  <si>
    <t>University of Western Australia</t>
  </si>
  <si>
    <t>WA</t>
  </si>
  <si>
    <t>mental health services | preventative health care | epidemiology not elsewhere classified</t>
  </si>
  <si>
    <t>mental health</t>
  </si>
  <si>
    <t>suicide prevention</t>
  </si>
  <si>
    <t>hospital morbidity</t>
  </si>
  <si>
    <t>data linkage</t>
  </si>
  <si>
    <t>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</si>
  <si>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</si>
  <si>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</si>
  <si>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Midlines Across Paediatrics (MAP):  An implementation project across regional and tertiary paediatrics</t>
  </si>
  <si>
    <t>The University of Queensland</t>
  </si>
  <si>
    <t>QLD</t>
  </si>
  <si>
    <t>infant and child health | acute care</t>
  </si>
  <si>
    <t>paediatric</t>
  </si>
  <si>
    <t>antibiotic therapy</t>
  </si>
  <si>
    <t>acute pain</t>
  </si>
  <si>
    <t>bacterial infection</t>
  </si>
  <si>
    <t>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</si>
  <si>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</si>
  <si>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</si>
  <si>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Direct access to publicly funded physiotherapy for musculoskeletal pain: effectiveness, cost effectiveness, and implementation (PhysioDirect-Aus)</t>
  </si>
  <si>
    <t>primary health care | physiotherapy | general practice</t>
  </si>
  <si>
    <t>primary care</t>
  </si>
  <si>
    <t>musculoskeletal disorders</t>
  </si>
  <si>
    <t>physiotherapy management</t>
  </si>
  <si>
    <t>access to health care</t>
  </si>
  <si>
    <t>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</si>
  <si>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</si>
  <si>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</si>
  <si>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Promoting evidence-informed decisions about IVF add-ons through co-design, implementation, and evaluation of a new website</t>
  </si>
  <si>
    <t xml:space="preserve">reproduction </t>
  </si>
  <si>
    <t>in vitro fertilisation (ivf)</t>
  </si>
  <si>
    <t>infertility</t>
  </si>
  <si>
    <t>consumer information</t>
  </si>
  <si>
    <t>evidence-based clinical practice</t>
  </si>
  <si>
    <t>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</si>
  <si>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</si>
  <si>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</si>
  <si>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Stacking  interventions for equitable child health and development: building evidence to support precision policy</t>
  </si>
  <si>
    <t>Murdoch Children's Research Institute</t>
  </si>
  <si>
    <t>Research Institutes</t>
  </si>
  <si>
    <t>Public Health Research</t>
  </si>
  <si>
    <t>health equity | epidemiological methods | social determinants of health</t>
  </si>
  <si>
    <t>equity</t>
  </si>
  <si>
    <t>social determinants</t>
  </si>
  <si>
    <t>early childhood</t>
  </si>
  <si>
    <t>data analysis</t>
  </si>
  <si>
    <t>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</si>
  <si>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</si>
  <si>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</si>
  <si>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A national research program guiding progress towards hepatitis C elimination in the prison</t>
  </si>
  <si>
    <t>infectious diseases | disease surveillance | epidemiological modelling</t>
  </si>
  <si>
    <t>hepatitis c infection</t>
  </si>
  <si>
    <t>prison population</t>
  </si>
  <si>
    <t>economic evaluation</t>
  </si>
  <si>
    <t>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</si>
  <si>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</si>
  <si>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</si>
  <si>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Investigator Grants</t>
  </si>
  <si>
    <t>Emerging Leadership 1 (EL1)</t>
  </si>
  <si>
    <t>Generating the evidence required to enable health equity for gender and sexuality diverse populations in Australia</t>
  </si>
  <si>
    <t>health equity</t>
  </si>
  <si>
    <t>homosexuality</t>
  </si>
  <si>
    <t>health promotion</t>
  </si>
  <si>
    <t>public health</t>
  </si>
  <si>
    <t>health inequalities</t>
  </si>
  <si>
    <t>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</si>
  <si>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</si>
  <si>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</si>
  <si>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Leadership 2 (L2)</t>
  </si>
  <si>
    <t xml:space="preserve">Precision Prevention, Targeted Treatment and Improved Survivorship to Decrease the Burden of Breast Cancer  </t>
  </si>
  <si>
    <t>solid tumours</t>
  </si>
  <si>
    <t>breast cancer</t>
  </si>
  <si>
    <t>cancer treatment</t>
  </si>
  <si>
    <t>breast cancer prevention</t>
  </si>
  <si>
    <t>chemoprevention</t>
  </si>
  <si>
    <t>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</si>
  <si>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</si>
  <si>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Assoc Prof Alexandra Corbett</t>
  </si>
  <si>
    <t>Leadership 1 (L1)</t>
  </si>
  <si>
    <t>Exploiting the unique functions of MAIT cells to drive the rational design of new vaccines and immunotherapies</t>
  </si>
  <si>
    <t>cellular immunology</t>
  </si>
  <si>
    <t>adaptive immunity</t>
  </si>
  <si>
    <t>t cell activation</t>
  </si>
  <si>
    <t>antigen</t>
  </si>
  <si>
    <t>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</si>
  <si>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</si>
  <si>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</si>
  <si>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Responsive, effective, efficient &amp; accountable action for adolescent health in the Asia Pacific.</t>
  </si>
  <si>
    <t>adolescent health | major global burdens of disease | aboriginal and torres strait islander public health and wellbeing</t>
  </si>
  <si>
    <t>adolescent health</t>
  </si>
  <si>
    <t>health policy</t>
  </si>
  <si>
    <t>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</si>
  <si>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</si>
  <si>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</si>
  <si>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Development of Novel Anticoagulants with Improved Safety Profiles for Stroke Therapy</t>
  </si>
  <si>
    <t>molecular medicine | proteins and peptides</t>
  </si>
  <si>
    <t>anticoagulants</t>
  </si>
  <si>
    <t>thrombosis</t>
  </si>
  <si>
    <t>coagulation protein</t>
  </si>
  <si>
    <t>medicinal chemistry</t>
  </si>
  <si>
    <t>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</si>
  <si>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</si>
  <si>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</si>
  <si>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Leadership 3 (L3)</t>
  </si>
  <si>
    <t>Guiding Group A Streptococcus vaccines into clinical development.</t>
  </si>
  <si>
    <t>medical bacteriology  | bacteriology  | infectious agents</t>
  </si>
  <si>
    <t>streptococcus pyogenes</t>
  </si>
  <si>
    <t>vaccine candidate molecules</t>
  </si>
  <si>
    <t>vaccine</t>
  </si>
  <si>
    <t>vaccine development</t>
  </si>
  <si>
    <t>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</si>
  <si>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</si>
  <si>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</si>
  <si>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Integrating monogenic and polygenic epilepsy risk factors to advance molecular diagnoses and to understand disease risk</t>
  </si>
  <si>
    <t>translational and applied bioinformatics | central nervous system  | neurogenetics</t>
  </si>
  <si>
    <t>epilepsy</t>
  </si>
  <si>
    <t>bioinformatics</t>
  </si>
  <si>
    <t>neurodevelopmental disorders</t>
  </si>
  <si>
    <t>complex genetic disease</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</si>
  <si>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</si>
  <si>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</si>
  <si>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Climate change, bushfire smoke, and human health: multi-country and multi-omics approach</t>
  </si>
  <si>
    <t>Monash University</t>
  </si>
  <si>
    <t>environmental epidemiology | air pollution processes and air quality measurement | human impacts of climate change and human adaptation</t>
  </si>
  <si>
    <t>bushfire</t>
  </si>
  <si>
    <t>climate change adaption</t>
  </si>
  <si>
    <t>air pollution</t>
  </si>
  <si>
    <t>epigenetics</t>
  </si>
  <si>
    <t>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</si>
  <si>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</si>
  <si>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</si>
  <si>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Capturing high-resolution epigenomes to redirect cell destiny in neurological disease states</t>
  </si>
  <si>
    <t>University of Tasmania</t>
  </si>
  <si>
    <t>TAS</t>
  </si>
  <si>
    <t>epigenetics (incl. genome methylation and epigenomics) | genomics and transcriptomics</t>
  </si>
  <si>
    <t>dna methylation</t>
  </si>
  <si>
    <t>chromatin</t>
  </si>
  <si>
    <t>chromatin structure</t>
  </si>
  <si>
    <t>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</si>
  <si>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</si>
  <si>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</si>
  <si>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Better evidence and translation for healthcare associated infection prevention</t>
  </si>
  <si>
    <t>infectious diseases | acute care | health surveillance</t>
  </si>
  <si>
    <t>infection control</t>
  </si>
  <si>
    <t>surveillance</t>
  </si>
  <si>
    <t>acute care</t>
  </si>
  <si>
    <t>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</si>
  <si>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</si>
  <si>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</si>
  <si>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Harnessing incidental physical activity and other 24-hour physical behaviour to prevent CVD and cancer</t>
  </si>
  <si>
    <t>epidemiology not elsewhere classified | preventative health care | epidemiological methods</t>
  </si>
  <si>
    <t>cancer prevention</t>
  </si>
  <si>
    <t>chronic diseases</t>
  </si>
  <si>
    <t>cardiovascular disease prevention</t>
  </si>
  <si>
    <t>lifestyle factors</t>
  </si>
  <si>
    <t>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</si>
  <si>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</si>
  <si>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</si>
  <si>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Emerging Leadership 2 (EL2)</t>
  </si>
  <si>
    <t>Guiding and delivering maternity healthcare that is free of weight stigma</t>
  </si>
  <si>
    <t>health promotion | health policy | psychosocial aspects of childbirth and perinatal mental health</t>
  </si>
  <si>
    <t>women's health</t>
  </si>
  <si>
    <t>public health policy</t>
  </si>
  <si>
    <t>clinical practice guidelines</t>
  </si>
  <si>
    <t>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</si>
  <si>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</si>
  <si>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</si>
  <si>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Thwarting Rare Blood Cancer in Kids with Single-cell Innovation (TRaCKIn)</t>
  </si>
  <si>
    <t xml:space="preserve">predictive and prognostic markers  | paediatrics not elsewhere classified | tumour immunology </t>
  </si>
  <si>
    <t>t cell receptor</t>
  </si>
  <si>
    <t>acute myeloid leukaemia (aml)</t>
  </si>
  <si>
    <t>relapse prevention</t>
  </si>
  <si>
    <t>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</si>
  <si>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</si>
  <si>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</si>
  <si>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Uncovering the molecular mechanisms associated with exercise to develop therapies to treat obesity-related diseases</t>
  </si>
  <si>
    <t>cell metabolism | other biomedical and clinical sciences not elsewhere classified</t>
  </si>
  <si>
    <t>obesity</t>
  </si>
  <si>
    <t>metabolic disease</t>
  </si>
  <si>
    <t>drug development</t>
  </si>
  <si>
    <t>liver metabolism</t>
  </si>
  <si>
    <t>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</si>
  <si>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</si>
  <si>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</si>
  <si>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Using sodium ascorbate to reduce neuroinflammation and delirium after cardiac surgery</t>
  </si>
  <si>
    <t>anaesthesiology | central nervous system  | surgery</t>
  </si>
  <si>
    <t>cardiopulmonary bypass</t>
  </si>
  <si>
    <t>delirium</t>
  </si>
  <si>
    <t>cardiac surgery</t>
  </si>
  <si>
    <t>anaesthesia and cognitive deficit</t>
  </si>
  <si>
    <t>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</si>
  <si>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</si>
  <si>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</si>
  <si>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Advancing evidence synthesis methods to collaboratively improve child health outcomes</t>
  </si>
  <si>
    <t>epidemiological methods | preventative health care | neonatology</t>
  </si>
  <si>
    <t>meta-analysis</t>
  </si>
  <si>
    <t>premature birth</t>
  </si>
  <si>
    <t>methodology</t>
  </si>
  <si>
    <t>neonatology</t>
  </si>
  <si>
    <t>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</si>
  <si>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</si>
  <si>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</si>
  <si>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</si>
  <si>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cellular immunology | virology  | humoural immunology and immunochemistry</t>
  </si>
  <si>
    <t>influenza</t>
  </si>
  <si>
    <t>antibody</t>
  </si>
  <si>
    <t>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</si>
  <si>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</si>
  <si>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</si>
  <si>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 xml:space="preserve">Nutritional Psychiatry: Clarifying Mechanisms to Support Precision Interventions </t>
  </si>
  <si>
    <t>Deakin University</t>
  </si>
  <si>
    <t>psychiatry (incl. psychotherapy)  | nutrition and dietetics not elsewhere classified | public health not elsewhere classified</t>
  </si>
  <si>
    <t>depression</t>
  </si>
  <si>
    <t>dietary factors</t>
  </si>
  <si>
    <t>mental disorder</t>
  </si>
  <si>
    <t>diet</t>
  </si>
  <si>
    <t>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</si>
  <si>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</si>
  <si>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</si>
  <si>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</si>
  <si>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regenerative medicine (incl. stem cells)</t>
  </si>
  <si>
    <t>cell therapy</t>
  </si>
  <si>
    <t>immunomodulation</t>
  </si>
  <si>
    <t>cell death</t>
  </si>
  <si>
    <t>macrophages</t>
  </si>
  <si>
    <t>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</si>
  <si>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</si>
  <si>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</si>
  <si>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Transforming Epilepsy Management through Evidence-Driven Approaches</t>
  </si>
  <si>
    <t>neurology and neuromuscular diseases</t>
  </si>
  <si>
    <t>drug treatment</t>
  </si>
  <si>
    <t>seizures</t>
  </si>
  <si>
    <t>treatment outcomes</t>
  </si>
  <si>
    <t>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</si>
  <si>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</si>
  <si>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</si>
  <si>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Novel Neurobiological Treatment Mechanisms in Eating Disorders</t>
  </si>
  <si>
    <t>psychiatry (incl. psychotherapy)  | clinical psychology</t>
  </si>
  <si>
    <t>eating disorders</t>
  </si>
  <si>
    <t>binge eating disorder</t>
  </si>
  <si>
    <t>neuroimaging</t>
  </si>
  <si>
    <t>psychiatric disorders</t>
  </si>
  <si>
    <t>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</si>
  <si>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</si>
  <si>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</si>
  <si>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</si>
  <si>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cellular immunology | immunology not elsewhere classified | infectious agents</t>
  </si>
  <si>
    <t>cd8 t cells</t>
  </si>
  <si>
    <t>influenza virus</t>
  </si>
  <si>
    <t>vaccines</t>
  </si>
  <si>
    <t>staphylococcus aureus</t>
  </si>
  <si>
    <t>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</si>
  <si>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</si>
  <si>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</si>
  <si>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Transforming Lives: Transplant for All and One Transplant for Life</t>
  </si>
  <si>
    <t>nephrology and urology  | public health not elsewhere classified | health equity</t>
  </si>
  <si>
    <t>kidney transplantation</t>
  </si>
  <si>
    <t>kidney disease</t>
  </si>
  <si>
    <t>clinical epidemiology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</si>
  <si>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</si>
  <si>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</si>
  <si>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Unravelling immune responses to severe respiratory viral infection and vaccination in humans</t>
  </si>
  <si>
    <t>covid-19</t>
  </si>
  <si>
    <t>antiviral immunity</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</si>
  <si>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</si>
  <si>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</si>
  <si>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Pathways to vision following lesions of the primary visual cortex</t>
  </si>
  <si>
    <t>central nervous system  | sensory systems</t>
  </si>
  <si>
    <t>cerebral cortex</t>
  </si>
  <si>
    <t>neuroanatomical connections</t>
  </si>
  <si>
    <t>visual pathways</t>
  </si>
  <si>
    <t>visual development</t>
  </si>
  <si>
    <t>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</si>
  <si>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</si>
  <si>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</si>
  <si>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 xml:space="preserve">Improving cardiopulmonary outcomes in systemic sclerosis </t>
  </si>
  <si>
    <t xml:space="preserve">rheumatology and arthritis  | cardiology (incl. cardiovascular diseases) | respiratory diseases </t>
  </si>
  <si>
    <t>scleroderma</t>
  </si>
  <si>
    <t>heart</t>
  </si>
  <si>
    <t>pulmonary fibrosis</t>
  </si>
  <si>
    <t>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</si>
  <si>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</si>
  <si>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</si>
  <si>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Creating A “Learning Health System” For Eating Disorder Treatment</t>
  </si>
  <si>
    <t>University of Technology Sydney</t>
  </si>
  <si>
    <t>health informatics and information systems | disease surveillance</t>
  </si>
  <si>
    <t>clinical outcome</t>
  </si>
  <si>
    <t>program evaluation</t>
  </si>
  <si>
    <t>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</si>
  <si>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</si>
  <si>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</si>
  <si>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Identifying molecular determinants of antiviral immunity conferred by effector T cells</t>
  </si>
  <si>
    <t>cellular immunology | immunogenetics (incl. genetic immunology)</t>
  </si>
  <si>
    <t>t cell immunity</t>
  </si>
  <si>
    <t>lymphocyte differentiation</t>
  </si>
  <si>
    <t>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</si>
  <si>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</si>
  <si>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</si>
  <si>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Targeting the bi-directional relationship between diet and microbes to optimise pouch health</t>
  </si>
  <si>
    <t>clinical nutrition | gastroenterology and hepatology</t>
  </si>
  <si>
    <t>inflammatory bowel disease (ibd)</t>
  </si>
  <si>
    <t>gastrointestinal surgery</t>
  </si>
  <si>
    <t>dietary intervention</t>
  </si>
  <si>
    <t>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</si>
  <si>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</si>
  <si>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</si>
  <si>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Enhanced analysis of splice-altering variants to improve diagnostic rate in rare disease</t>
  </si>
  <si>
    <t>genomics | medical genetics (excl. cancer genetics)</t>
  </si>
  <si>
    <t>clinical genetics</t>
  </si>
  <si>
    <t>rare diseases</t>
  </si>
  <si>
    <t>medical genetics</t>
  </si>
  <si>
    <t>medical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</si>
  <si>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</si>
  <si>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</si>
  <si>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Harnessing Precision Medicine to Combat Infections in Transplant Recipients</t>
  </si>
  <si>
    <t>infectious diseases | medical microbiology not elsewhere classified | clinical sciences not elsewhere classified</t>
  </si>
  <si>
    <t>organ transplantation</t>
  </si>
  <si>
    <t>individualising management</t>
  </si>
  <si>
    <t>infectious diseases</t>
  </si>
  <si>
    <t>immunosuppression</t>
  </si>
  <si>
    <t>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</si>
  <si>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</si>
  <si>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</si>
  <si>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Genetics of speech disorders: improving diagnosis, prognosis and management</t>
  </si>
  <si>
    <t xml:space="preserve">community child health </t>
  </si>
  <si>
    <t>developmental disorders</t>
  </si>
  <si>
    <t>community paediatrics</t>
  </si>
  <si>
    <t>speech</t>
  </si>
  <si>
    <t>child development</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</si>
  <si>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</si>
  <si>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</si>
  <si>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You are when you eat ! realising the importance of meal and macronutrient timing for health</t>
  </si>
  <si>
    <t>The University of Adelaide</t>
  </si>
  <si>
    <t>SA</t>
  </si>
  <si>
    <t>nutritional science</t>
  </si>
  <si>
    <t>type 2 diabetes mellitus (non-insulin dependent diabetes mellitus)</t>
  </si>
  <si>
    <t>overweight/obesity</t>
  </si>
  <si>
    <t>diabetes prevention</t>
  </si>
  <si>
    <t>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</si>
  <si>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</si>
  <si>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</si>
  <si>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Clinical trials addressing top priorities for stroke research</t>
  </si>
  <si>
    <t>central nervous system  | cardiovascular medicine and haematology not elsewhere classified</t>
  </si>
  <si>
    <t>stroke</t>
  </si>
  <si>
    <t>stroke prevention</t>
  </si>
  <si>
    <t>acute stroke</t>
  </si>
  <si>
    <t>stroke outcome</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</si>
  <si>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</si>
  <si>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</si>
  <si>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Elimination of Mycobacterium ulcerans infection (Buruli ulcer)</t>
  </si>
  <si>
    <t>bacteriology  | infectious agents</t>
  </si>
  <si>
    <t>mycobacterial infection</t>
  </si>
  <si>
    <t>zoonotic infectious disease</t>
  </si>
  <si>
    <t>mycobacteria</t>
  </si>
  <si>
    <t>buruli or bairnsdale ulcer</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</si>
  <si>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</si>
  <si>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</si>
  <si>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Targeting Novel Treatment Mechanisms in Mood and Anxiety Disorders</t>
  </si>
  <si>
    <t xml:space="preserve">psychiatry (incl. psychotherapy)  | central nervous system </t>
  </si>
  <si>
    <t>anxiety disorders</t>
  </si>
  <si>
    <t>posttraumatic stress disorder (ptsd)</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</si>
  <si>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</si>
  <si>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</si>
  <si>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</si>
  <si>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</si>
  <si>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epigenetics (incl. genome methylation and epigenomics) | gene expression (incl. microarray and other genome-wide approaches) | neurology and neuromuscular diseases</t>
  </si>
  <si>
    <t>control of gene expression</t>
  </si>
  <si>
    <t>novel therapeutic agents</t>
  </si>
  <si>
    <t>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</si>
  <si>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</si>
  <si>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</si>
  <si>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Bridging the gap between evidence and practice to improve management of anterior cruciate ligament (ACL) injuries</t>
  </si>
  <si>
    <t xml:space="preserve">physiotherapy | orthopaedics </t>
  </si>
  <si>
    <t>physiotherapy</t>
  </si>
  <si>
    <t>sports medicine</t>
  </si>
  <si>
    <t>knee</t>
  </si>
  <si>
    <t>sports injury</t>
  </si>
  <si>
    <t>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</si>
  <si>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</si>
  <si>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</si>
  <si>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Unravelling epigenetic mechanisms to improve immunity</t>
  </si>
  <si>
    <t xml:space="preserve">epigenetics (incl. genome methylation and epigenomics) | immunogenetics (incl. genetic immunology) | respiratory diseases </t>
  </si>
  <si>
    <t>immune dysfunction</t>
  </si>
  <si>
    <t>humoral immunity</t>
  </si>
  <si>
    <t>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</si>
  <si>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</si>
  <si>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</si>
  <si>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A new molecular era for dementia: Biomarker discovery through to implementation</t>
  </si>
  <si>
    <t>dementia</t>
  </si>
  <si>
    <t>neuropathology</t>
  </si>
  <si>
    <t>clinical diagnosis</t>
  </si>
  <si>
    <t>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</si>
  <si>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</si>
  <si>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</si>
  <si>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Periconception mechanisms impacting fertility and pregnancy health</t>
  </si>
  <si>
    <t>obstetrics and gynaecology  | reproduction  | foetal development and medicine</t>
  </si>
  <si>
    <t>pregnancy complications</t>
  </si>
  <si>
    <t>prematurity</t>
  </si>
  <si>
    <t>female infertility</t>
  </si>
  <si>
    <t>embryo implantation</t>
  </si>
  <si>
    <t>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</si>
  <si>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</si>
  <si>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</si>
  <si>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</si>
  <si>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</si>
  <si>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surgery</t>
  </si>
  <si>
    <t>peripheral arterial disease</t>
  </si>
  <si>
    <t>exercise therapy</t>
  </si>
  <si>
    <t>abdominal aortic aneurysm</t>
  </si>
  <si>
    <t>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</si>
  <si>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</si>
  <si>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</si>
  <si>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Unlocking the future of robotic imaging for surgical procedural navigation and verification</t>
  </si>
  <si>
    <t>medical physics</t>
  </si>
  <si>
    <t>medical imaging</t>
  </si>
  <si>
    <t>radiology</t>
  </si>
  <si>
    <t>imaging</t>
  </si>
  <si>
    <t>orthopaedic surgery</t>
  </si>
  <si>
    <t>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</si>
  <si>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</si>
  <si>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</si>
  <si>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</si>
  <si>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solid tumours | cancer genetics | cancer cell biology</t>
  </si>
  <si>
    <t>oncology</t>
  </si>
  <si>
    <t>translational research</t>
  </si>
  <si>
    <t>ovarian cancer</t>
  </si>
  <si>
    <t>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</si>
  <si>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</si>
  <si>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</si>
  <si>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Understanding the role of an ancient fusogen in malaria parasite fertilisation and transmission</t>
  </si>
  <si>
    <t>structural biology (incl. macromolecular modelling) | infectious agents</t>
  </si>
  <si>
    <t>malaria</t>
  </si>
  <si>
    <t>fertilisation</t>
  </si>
  <si>
    <t>structural biology</t>
  </si>
  <si>
    <t>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</si>
  <si>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</si>
  <si>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</si>
  <si>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Patient-Centred Platforms for Preclinical Schizophrenia Research and Translation</t>
  </si>
  <si>
    <t xml:space="preserve">central nervous system  | psychiatry (incl. psychotherapy) </t>
  </si>
  <si>
    <t>schizophrenia and related disorders</t>
  </si>
  <si>
    <t>adult stem cells</t>
  </si>
  <si>
    <t>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</si>
  <si>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</si>
  <si>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</si>
  <si>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Identification, Validation and Therapy of Autoinflammatory Diseases</t>
  </si>
  <si>
    <t>innate immunity</t>
  </si>
  <si>
    <t>interleukins (il)</t>
  </si>
  <si>
    <t>immune-mediated inflammation</t>
  </si>
  <si>
    <t>acute inflammation</t>
  </si>
  <si>
    <t>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</si>
  <si>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</si>
  <si>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</si>
  <si>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Redefining Psychopathology: Empirical Phenotypes Offer a Path to Discovery</t>
  </si>
  <si>
    <t>Macquarie University</t>
  </si>
  <si>
    <t>clinical psychology | psychological methodology, design and analysis</t>
  </si>
  <si>
    <t>psychopathology</t>
  </si>
  <si>
    <t>mental illness</t>
  </si>
  <si>
    <t>classification</t>
  </si>
  <si>
    <t>diagnosis</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</si>
  <si>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</si>
  <si>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</si>
  <si>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Improving outcomes for patients with systemic lupus erythematosus</t>
  </si>
  <si>
    <t xml:space="preserve">autoimmunity  | rheumatology and arthritis </t>
  </si>
  <si>
    <t>systemic lupus erythematosus (sle)</t>
  </si>
  <si>
    <t>outcome measures</t>
  </si>
  <si>
    <t>glucocorticoids</t>
  </si>
  <si>
    <t>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</si>
  <si>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</si>
  <si>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</si>
  <si>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Stem cell model systems to reflect global diversity and unlock equitable cardiovascular disease research</t>
  </si>
  <si>
    <t>genomics | statistical and quantitative genetics</t>
  </si>
  <si>
    <t>genetics</t>
  </si>
  <si>
    <t>statistical genetics</t>
  </si>
  <si>
    <t>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</si>
  <si>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</si>
  <si>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</si>
  <si>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Implementation of genomics for infectious disease surveillance and response in the Northern Territory of Australia</t>
  </si>
  <si>
    <t>Menzies School of Health Research</t>
  </si>
  <si>
    <t>NT</t>
  </si>
  <si>
    <t>disease surveillance | medical bacteriology  | infectious diseases</t>
  </si>
  <si>
    <t>bacterial genetics</t>
  </si>
  <si>
    <t>microbiology</t>
  </si>
  <si>
    <t>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</si>
  <si>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</si>
  <si>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</si>
  <si>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Using modelling to guide the elimination of hepatitis B, hepatitis C and HIV</t>
  </si>
  <si>
    <t>Burnet Institute</t>
  </si>
  <si>
    <t xml:space="preserve">epidemiological modelling | health economics </t>
  </si>
  <si>
    <t>economic analysis</t>
  </si>
  <si>
    <t>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</si>
  <si>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</si>
  <si>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</si>
  <si>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Implementation research to eliminate HIV transmission in Australia: a community-based, digital and peer-enhanced approach</t>
  </si>
  <si>
    <t>preventative health care | implementation science and evaluation | sociology of health</t>
  </si>
  <si>
    <t>human immunodeficiency virus (hiv)</t>
  </si>
  <si>
    <t>community intervention</t>
  </si>
  <si>
    <t>behaviour</t>
  </si>
  <si>
    <t>sexual health</t>
  </si>
  <si>
    <t>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</si>
  <si>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</si>
  <si>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</si>
  <si>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Discovery and validation of drugs and diagnostics to propel a new era of dementia research</t>
  </si>
  <si>
    <t>metal metabolism</t>
  </si>
  <si>
    <t>iron metabolism</t>
  </si>
  <si>
    <t>alzheimer disease</t>
  </si>
  <si>
    <t>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</si>
  <si>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</si>
  <si>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</si>
  <si>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Data and Artificial Intelligence for Advancing Cancer Care</t>
  </si>
  <si>
    <t>Flinders University</t>
  </si>
  <si>
    <t>predictive and prognostic markers  | epidemiological modelling</t>
  </si>
  <si>
    <t>artificial intelligence</t>
  </si>
  <si>
    <t>machine learning</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</si>
  <si>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</si>
  <si>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</si>
  <si>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Transforming pre-eclampsia risk screening and prevention in low- and middle-income countries</t>
  </si>
  <si>
    <t>obstetrics and gynaecology  | public health not elsewhere classified</t>
  </si>
  <si>
    <t>maternal health</t>
  </si>
  <si>
    <t>pre-eclampsia</t>
  </si>
  <si>
    <t>randomised controlled trial (rct)</t>
  </si>
  <si>
    <t>developing countries</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</si>
  <si>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</si>
  <si>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</si>
  <si>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Improving Prostate Cancer Outcomes by Integrating Novel Imaging and Targeted Therapy (theranostics) for Personalised Medicine</t>
  </si>
  <si>
    <t>nuclear medicine | cancer therapy (excl. chemotherapy and radiation therapy) | solid tumours</t>
  </si>
  <si>
    <t>nuclear medicine</t>
  </si>
  <si>
    <t>radiopharmaceuticals</t>
  </si>
  <si>
    <t>prostate cancer</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</si>
  <si>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</si>
  <si>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</si>
  <si>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 xml:space="preserve">Reducing inequities in injury across the life course </t>
  </si>
  <si>
    <t>injury prevention | health equity | aged health care</t>
  </si>
  <si>
    <t>injury prevention</t>
  </si>
  <si>
    <t>accidental falls</t>
  </si>
  <si>
    <t>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</si>
  <si>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</si>
  <si>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</si>
  <si>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Drug and alcohol treatment in criminal justice system for Aboriginal and Torres Strait Islander people</t>
  </si>
  <si>
    <t>aboriginal and torres strait islander public health and wellbeing</t>
  </si>
  <si>
    <t>indigenous australians</t>
  </si>
  <si>
    <t>illicit drug use</t>
  </si>
  <si>
    <t>alcohol and behaviour</t>
  </si>
  <si>
    <t>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</si>
  <si>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</si>
  <si>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</si>
  <si>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 xml:space="preserve">Age-related macular degeneration (AMD): causes and cures- intervening early, before vision is threatened  </t>
  </si>
  <si>
    <t>Centre for Eye Research Australia Limited</t>
  </si>
  <si>
    <t>ophthalmology</t>
  </si>
  <si>
    <t>retinal degeneration</t>
  </si>
  <si>
    <t>age-related</t>
  </si>
  <si>
    <t>early intervention</t>
  </si>
  <si>
    <t>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</si>
  <si>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</si>
  <si>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</si>
  <si>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Transforming the prevention system to optimise population health</t>
  </si>
  <si>
    <t>The University of Newcastle</t>
  </si>
  <si>
    <t>school health promotion</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</si>
  <si>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</si>
  <si>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</si>
  <si>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Improving Aboriginal cancer health outcomes in the precision medicine era</t>
  </si>
  <si>
    <t>Australian National University</t>
  </si>
  <si>
    <t>ACT</t>
  </si>
  <si>
    <t>genomics | haematological tumours | aboriginal and torres strait islander public health and wellbeing</t>
  </si>
  <si>
    <t>haematological malignancy</t>
  </si>
  <si>
    <t>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</si>
  <si>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</si>
  <si>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</si>
  <si>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DNA origami nanostructures for iPSC generation and cell reprogramming</t>
  </si>
  <si>
    <t>gene and molecular therapy  | synthetic biology | nanomedicine</t>
  </si>
  <si>
    <t>nanotechnology</t>
  </si>
  <si>
    <t>biomedical engineering</t>
  </si>
  <si>
    <t>gene delivery</t>
  </si>
  <si>
    <t>stem cell therapy</t>
  </si>
  <si>
    <t>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</si>
  <si>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</si>
  <si>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</si>
  <si>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Improving knowledge and interventions to combat pathogenic arboviruses</t>
  </si>
  <si>
    <t>The Council of the Queensland Institute of Medical Research</t>
  </si>
  <si>
    <t xml:space="preserve">virology </t>
  </si>
  <si>
    <t>arbovirus diseases</t>
  </si>
  <si>
    <t>japanese encephalitis virus</t>
  </si>
  <si>
    <t>flavivirus</t>
  </si>
  <si>
    <t>ross river virus</t>
  </si>
  <si>
    <t>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</si>
  <si>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</si>
  <si>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</si>
  <si>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Improving access to postpartum contraception through a midwifery model of care</t>
  </si>
  <si>
    <t>health and community services | midwifery not elsewhere classified  | health promotion</t>
  </si>
  <si>
    <t>contraception</t>
  </si>
  <si>
    <t>midwifery</t>
  </si>
  <si>
    <t>reproductive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</si>
  <si>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</si>
  <si>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</si>
  <si>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</si>
  <si>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proteomics and intermolecular interactions (excl. medical proteomics) | host-parasite interactions | cell development, proliferation and death</t>
  </si>
  <si>
    <t>ubiquitination</t>
  </si>
  <si>
    <t>mass spectrometry</t>
  </si>
  <si>
    <t>host/pathogen interaction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</si>
  <si>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</si>
  <si>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</si>
  <si>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</si>
  <si>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</si>
  <si>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 xml:space="preserve">other biological sciences not elsewhere classified </t>
  </si>
  <si>
    <t>haematopoietic stem cells</t>
  </si>
  <si>
    <t>experimental diabetes</t>
  </si>
  <si>
    <t>haematopoiesis</t>
  </si>
  <si>
    <t>atherosclerosis</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</si>
  <si>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</si>
  <si>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</si>
  <si>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Accelerating rare disease diagnosis</t>
  </si>
  <si>
    <t>health economics</t>
  </si>
  <si>
    <t>bone marrow transplantation</t>
  </si>
  <si>
    <t>cardiac transplantation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</si>
  <si>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</si>
  <si>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</si>
  <si>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Using sleep technologies to better define and manage insomnia</t>
  </si>
  <si>
    <t>digital health | clinical sciences not elsewhere classified</t>
  </si>
  <si>
    <t>insomnia</t>
  </si>
  <si>
    <t>cognitive behaviour therapy</t>
  </si>
  <si>
    <t>sleep disturbance</t>
  </si>
  <si>
    <t>biostatistics</t>
  </si>
  <si>
    <t>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</si>
  <si>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</si>
  <si>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</si>
  <si>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Advancing Proteolysis Targeting Chimera Molecular Design with Geometric Deep Learning</t>
  </si>
  <si>
    <t>bioinformatic methods development | deep learning</t>
  </si>
  <si>
    <t>drug design</t>
  </si>
  <si>
    <t>sequence analysis</t>
  </si>
  <si>
    <t>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</si>
  <si>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</si>
  <si>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</si>
  <si>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Nutritional Psychiatry: Investigating the efficacy and mechanisms of dietary components in depression</t>
  </si>
  <si>
    <t>nutrition and dietetics not elsewhere classified</t>
  </si>
  <si>
    <t>nutrition</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</si>
  <si>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</si>
  <si>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</si>
  <si>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Advancing the diagnosis and management of primary aldosteronism, a common but neglected cause of hypertension</t>
  </si>
  <si>
    <t>cardiology (incl. cardiovascular diseases) | endocrinology</t>
  </si>
  <si>
    <t>aldosterone</t>
  </si>
  <si>
    <t>mineralocorticoid receptor</t>
  </si>
  <si>
    <t>hypertension</t>
  </si>
  <si>
    <t>endocrine disease</t>
  </si>
  <si>
    <t>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</si>
  <si>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</si>
  <si>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</si>
  <si>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Understanding determinants of memory T cell fate to enhance cellular immunity</t>
  </si>
  <si>
    <t>cell-mediated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</si>
  <si>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</si>
  <si>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</si>
  <si>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Transforming care to achieve effective pathways to good health and quality of life for children with intellectual disability</t>
  </si>
  <si>
    <t>people with disability</t>
  </si>
  <si>
    <t>intellectual disability</t>
  </si>
  <si>
    <t>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</si>
  <si>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</si>
  <si>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</si>
  <si>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Generation Mental Wealth: A new paradigm for fostering youth mental health</t>
  </si>
  <si>
    <t>social determinants of health | dynamical systems in applications | social change</t>
  </si>
  <si>
    <t>policy analysis</t>
  </si>
  <si>
    <t>youth</t>
  </si>
  <si>
    <t>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</si>
  <si>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</si>
  <si>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</si>
  <si>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Community-led Health Promotion in the Torres Strait</t>
  </si>
  <si>
    <t>aboriginal and torres strait islander health and wellbeing not elsewhere classified | health promotion | aboriginal and torres strait islander community-based research</t>
  </si>
  <si>
    <t>community development</t>
  </si>
  <si>
    <t>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</si>
  <si>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</si>
  <si>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</si>
  <si>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Development of a novel cancer immunotherapy</t>
  </si>
  <si>
    <t>tumour immunology  | cancer therapy (excl. chemotherapy and radiation therapy)</t>
  </si>
  <si>
    <t>cancer metastasis</t>
  </si>
  <si>
    <t>cancer immunotherapy</t>
  </si>
  <si>
    <t>cancer immunology</t>
  </si>
  <si>
    <t>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</si>
  <si>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</si>
  <si>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</si>
  <si>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Development and Implementation of a Retinal Image-Based Deep Learning System for Precise Cardiovascular Risk Assessment and Personalised Care</t>
  </si>
  <si>
    <t>retina</t>
  </si>
  <si>
    <t>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</si>
  <si>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</si>
  <si>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</si>
  <si>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</si>
  <si>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counselling, wellbeing and community services | aboriginal and torres strait islander perspectives | aboriginal and torres strait islander social work and social justice</t>
  </si>
  <si>
    <t>aboriginal child</t>
  </si>
  <si>
    <t>wellbeing</t>
  </si>
  <si>
    <t>social and cultural issues</t>
  </si>
  <si>
    <t>participatory action research</t>
  </si>
  <si>
    <t>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</si>
  <si>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</si>
  <si>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</si>
  <si>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Optimising Risk Stratification for Sudden Cardiac Death in the Young</t>
  </si>
  <si>
    <t>genomics | basic pharmacology  | cardiology (incl. cardiovascular diseases)</t>
  </si>
  <si>
    <t>functional genomics</t>
  </si>
  <si>
    <t>cardiac electrophysiology</t>
  </si>
  <si>
    <t>sudden cardiac death</t>
  </si>
  <si>
    <t>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</si>
  <si>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</si>
  <si>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</si>
  <si>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Genomics-driven innovations to tackle drug-resistant bacterial infections</t>
  </si>
  <si>
    <t xml:space="preserve">infectious diseases | medical bacteriology  | bacteriology </t>
  </si>
  <si>
    <t>antibiotic resistance</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</si>
  <si>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</si>
  <si>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</si>
  <si>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 xml:space="preserve">Evidence to Impact: Solutions for Climate-Sensitive Health Challenges </t>
  </si>
  <si>
    <t>public health not elsewhere classified | epidemiological methods | human impacts of climate change and human adaptation</t>
  </si>
  <si>
    <t>climate change</t>
  </si>
  <si>
    <t>environmental health</t>
  </si>
  <si>
    <t>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</si>
  <si>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</si>
  <si>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</si>
  <si>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Harnessing pathogen genomics to combat current and future threats of drug-resistant enteric bacteria</t>
  </si>
  <si>
    <t>microbial genetics  | infectious agents | computational ecology and phylogenetics</t>
  </si>
  <si>
    <t>enteric bacteria</t>
  </si>
  <si>
    <t>antimicrobial resistance</t>
  </si>
  <si>
    <t>bacterial evolution</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</si>
  <si>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</si>
  <si>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</si>
  <si>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Reframing narratives: Alcohol use among Aboriginal and Torres Strait Islander Peoples</t>
  </si>
  <si>
    <t>La Trobe University</t>
  </si>
  <si>
    <t>aboriginal and torres strait islander public health and wellbeing | aboriginal and torres strait islander peoples, society and community not elsewhere classified | public health not elsewhere classified</t>
  </si>
  <si>
    <t>alcohol consumption</t>
  </si>
  <si>
    <t>alcohol dependence</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</si>
  <si>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</si>
  <si>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</si>
  <si>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Creating a cellular and microbial canvas of intestinal disease to guide patient stratification, response to treatment and precision therapy</t>
  </si>
  <si>
    <t>genomics | cellular immunology | gastroenterology and hepatology</t>
  </si>
  <si>
    <t>clinical microbiology</t>
  </si>
  <si>
    <t>colon cancer</t>
  </si>
  <si>
    <t>mast cells</t>
  </si>
  <si>
    <t>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</si>
  <si>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</si>
  <si>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</si>
  <si>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Quantitative Imaging At Nanoscale with SUper-resolution (QIAN SU) for Probing, Diagnosing and Monitoring Thrombotic Disease at the Molecular Level</t>
  </si>
  <si>
    <t>medical biotechnology diagnostics (incl. biosensors) | biochemistry and cell biology not elsewhere classified  | biomedical instrumentation</t>
  </si>
  <si>
    <t>extracellular matrix</t>
  </si>
  <si>
    <t>diagnostic imaging</t>
  </si>
  <si>
    <t>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</si>
  <si>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</si>
  <si>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</si>
  <si>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</si>
  <si>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proteins and peptides | molecular medicine</t>
  </si>
  <si>
    <t>structure-activity relationships</t>
  </si>
  <si>
    <t>peptide synthesis</t>
  </si>
  <si>
    <t>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</si>
  <si>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</si>
  <si>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</si>
  <si>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Transforming Living Kidney Donation in Australia: New Approaches to Increase Donor Rates, Improve Equity, and Save Lives</t>
  </si>
  <si>
    <t>nephrology and urology  | health services and systems not elsewhere classified</t>
  </si>
  <si>
    <t>kidney failure</t>
  </si>
  <si>
    <t>organ donation</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</si>
  <si>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</si>
  <si>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</si>
  <si>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Enhancing Suicide Prevention and Mental Health Supports for Young People of Diverse Genders</t>
  </si>
  <si>
    <t>transgender studies  | public health not elsewhere classified</t>
  </si>
  <si>
    <t>gender</t>
  </si>
  <si>
    <t>mental health services</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</si>
  <si>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</si>
  <si>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</si>
  <si>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</si>
  <si>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respiratory diseases  | preventative health care</t>
  </si>
  <si>
    <t>chronic obstructive pulmonary disease (copd)</t>
  </si>
  <si>
    <t>biology</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</si>
  <si>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</si>
  <si>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</si>
  <si>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</si>
  <si>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</si>
  <si>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enzymes | structural biology (incl. macromolecular modelling) | cell and nuclear division</t>
  </si>
  <si>
    <t>dna repair</t>
  </si>
  <si>
    <t>enzyme mechanism</t>
  </si>
  <si>
    <t>protein biochemistry</t>
  </si>
  <si>
    <t>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</si>
  <si>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</si>
  <si>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</si>
  <si>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Advancing image guided radiation therapy from discovery to clinical practice</t>
  </si>
  <si>
    <t>medical devices</t>
  </si>
  <si>
    <t>radiation oncology</t>
  </si>
  <si>
    <t>radiation therapy</t>
  </si>
  <si>
    <t>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</si>
  <si>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</si>
  <si>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</si>
  <si>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 xml:space="preserve">And We Are: Determined as Indigenous Leaders to advance First Nation kidney health </t>
  </si>
  <si>
    <t>aboriginal and torres strait islander epidemiology | aboriginal and torres strait islander social determinants of health | aboriginal and torres strait islander health policy</t>
  </si>
  <si>
    <t>workforce policy</t>
  </si>
  <si>
    <t>control of diabetes</t>
  </si>
  <si>
    <t>end-stage kidney disease</t>
  </si>
  <si>
    <t>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</si>
  <si>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</si>
  <si>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</si>
  <si>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Mapping and forecasting to counter biological threats to malaria control in Africa</t>
  </si>
  <si>
    <t>Curtin University</t>
  </si>
  <si>
    <t>applied statistics  | epidemiological modelling</t>
  </si>
  <si>
    <t>malaria control</t>
  </si>
  <si>
    <t>decision making</t>
  </si>
  <si>
    <t>dynamic process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</si>
  <si>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</si>
  <si>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</si>
  <si>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</si>
  <si>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nutrition and dietetics not elsewhere classified | reproductive medicine not elsewhere classified | cardiovascular medicine and haematology not elsewhere classified</t>
  </si>
  <si>
    <t>pregnancy</t>
  </si>
  <si>
    <t>polycystic ovarian syndrome (pcos)</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</si>
  <si>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</si>
  <si>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</si>
  <si>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Harnessing genetics to unlock endometrial cancer</t>
  </si>
  <si>
    <t>genetic epidemiology</t>
  </si>
  <si>
    <t>endometrial cancer</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</si>
  <si>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</si>
  <si>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</si>
  <si>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ROIDCheck: Reducing illicit steROID harms through drug Checking services</t>
  </si>
  <si>
    <t>Griffith University</t>
  </si>
  <si>
    <t>health promotion | health and community services | implementation science and evaluation</t>
  </si>
  <si>
    <t>substance use</t>
  </si>
  <si>
    <t>community health</t>
  </si>
  <si>
    <t>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</si>
  <si>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</si>
  <si>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</si>
  <si>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Targeting Muscle Loss to Improve Outcomes from Critical Illness</t>
  </si>
  <si>
    <t>intensive care  | clinical nutrition</t>
  </si>
  <si>
    <t>intensive care medicine</t>
  </si>
  <si>
    <t>intensive care</t>
  </si>
  <si>
    <t>critical care</t>
  </si>
  <si>
    <t>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</si>
  <si>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</si>
  <si>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</si>
  <si>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Using protein structure to combat antimicrobial resistance</t>
  </si>
  <si>
    <t>receptors and membrane biology</t>
  </si>
  <si>
    <t>protein structure</t>
  </si>
  <si>
    <t>molecular modelling</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</si>
  <si>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</si>
  <si>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</si>
  <si>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Kidney health for all – Improving kidney failure care accessibility, affordability, quality and outcomes</t>
  </si>
  <si>
    <t xml:space="preserve">nephrology and urology </t>
  </si>
  <si>
    <t>nephrology</t>
  </si>
  <si>
    <t>consumers</t>
  </si>
  <si>
    <t>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</si>
  <si>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</si>
  <si>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</si>
  <si>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Advancing Cartilage Regeneration via Oxygen-driven Stem Cell Therapies</t>
  </si>
  <si>
    <t>tissue engineering | regenerative medicine (incl. stem cells) | pharmacology and pharmaceutical sciences not elsewhere classified</t>
  </si>
  <si>
    <t>knee cartilage</t>
  </si>
  <si>
    <t>drug delivery</t>
  </si>
  <si>
    <t>tissue engineering</t>
  </si>
  <si>
    <t>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</si>
  <si>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</si>
  <si>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</si>
  <si>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</si>
  <si>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receptors and membrane biology | structural biology (incl. macromolecular modelling) | cellular immunology</t>
  </si>
  <si>
    <t>human leukocyte antigen (hla)</t>
  </si>
  <si>
    <t>t cell epitope</t>
  </si>
  <si>
    <t>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</si>
  <si>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</si>
  <si>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</si>
  <si>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Advancing ocular genomics to propel breakthrough treatments for blindness</t>
  </si>
  <si>
    <t>ophthalmology and optometry not elsewhere classified | optometry | genomics</t>
  </si>
  <si>
    <t>retinal dystrophy</t>
  </si>
  <si>
    <t>retinal disease</t>
  </si>
  <si>
    <t>genetic disorders</t>
  </si>
  <si>
    <t>genetic testing</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</si>
  <si>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</si>
  <si>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</si>
  <si>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New insights into the management of arrhythmia mediated cardiomyopathy</t>
  </si>
  <si>
    <t>cardiology (incl. cardiovascular diseases)</t>
  </si>
  <si>
    <t>chronic heart failure (chf)</t>
  </si>
  <si>
    <t>cardiac arrhythmia</t>
  </si>
  <si>
    <t>atrial fibrillation</t>
  </si>
  <si>
    <t>cardiomyopathy</t>
  </si>
  <si>
    <t>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</si>
  <si>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</si>
  <si>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</si>
  <si>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Fetal growth restriction and cardiovascular-related death in adulthood: a world first in transforming detection and intervention</t>
  </si>
  <si>
    <t>University of South Australia</t>
  </si>
  <si>
    <t>cardiology (incl. cardiovascular diseases) | paediatrics not elsewhere classified</t>
  </si>
  <si>
    <t>fetal growth restriction</t>
  </si>
  <si>
    <t>blood pressure regulation</t>
  </si>
  <si>
    <t>cardiac</t>
  </si>
  <si>
    <t>fetal hypoxia</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</si>
  <si>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</si>
  <si>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</si>
  <si>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Addressing the critical questions in chronic pain</t>
  </si>
  <si>
    <t>physiotherapy | neurosciences not elsewhere classified</t>
  </si>
  <si>
    <t>chronic pain</t>
  </si>
  <si>
    <t>pain measurement</t>
  </si>
  <si>
    <t>back pain</t>
  </si>
  <si>
    <t>experimental pain</t>
  </si>
  <si>
    <t>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</si>
  <si>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</si>
  <si>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</si>
  <si>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</si>
  <si>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 xml:space="preserve">clinical pharmacology and therapeutics | infectious diseases | intensive care </t>
  </si>
  <si>
    <t>clinical pharmacology</t>
  </si>
  <si>
    <t>pharmacodynamics</t>
  </si>
  <si>
    <t>pharmacokinetics</t>
  </si>
  <si>
    <t>antibiotics</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</si>
  <si>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</si>
  <si>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</si>
  <si>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</si>
  <si>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structural biology (incl. macromolecular modelling) | basic pharmacology  | receptors and membrane biology</t>
  </si>
  <si>
    <t>molecular pharmacology</t>
  </si>
  <si>
    <t>g protein-coupled receptors</t>
  </si>
  <si>
    <t>electron microscopy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</si>
  <si>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</si>
  <si>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</si>
  <si>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Extracellular vesicles as a new paradigm of cardiovascular therapeutics</t>
  </si>
  <si>
    <t>biofabrication</t>
  </si>
  <si>
    <t>secretion</t>
  </si>
  <si>
    <t>cardiovascular</t>
  </si>
  <si>
    <t>therapeutic effects</t>
  </si>
  <si>
    <t>therapeutic agents</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</si>
  <si>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</si>
  <si>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</si>
  <si>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Developing a novel nanotechnology platform to bridge the discovery and translation of circulating small extracellular vesicles as biomarkers for improved triple-negative breast cancer management</t>
  </si>
  <si>
    <t xml:space="preserve">medical devices | nanobiotechnology | biomaterials </t>
  </si>
  <si>
    <t>biomaterials</t>
  </si>
  <si>
    <t>breast cancer diagnosis</t>
  </si>
  <si>
    <t>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</si>
  <si>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</si>
  <si>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</si>
  <si>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Towards evidence-supported precision surgery for gynaecological cancer</t>
  </si>
  <si>
    <t>obstetrics and gynaecology  | cancer therapy (excl. chemotherapy and radiation therapy) | surgery</t>
  </si>
  <si>
    <t>gynaecological cancers</t>
  </si>
  <si>
    <t>uterine cancer</t>
  </si>
  <si>
    <t>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</si>
  <si>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</si>
  <si>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</si>
  <si>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‘Nothing about us without us’– boosting diversity in the health and medical research workforce to progress action on health equity</t>
  </si>
  <si>
    <t>social determinants of health | health equity</t>
  </si>
  <si>
    <t>databases</t>
  </si>
  <si>
    <t>policy development</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</si>
  <si>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</si>
  <si>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</si>
  <si>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</si>
  <si>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cancer cell biology | epigenetics (incl. genome methylation and epigenomics) | gene expression (incl. microarray and other genome-wide approaches)</t>
  </si>
  <si>
    <t>cancer cell biology</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</si>
  <si>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</si>
  <si>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</si>
  <si>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Proteins and nucleotides in programmed axon death: molecular characterisation and therapeutic targeting</t>
  </si>
  <si>
    <t>structural biology (incl. macromolecular modelling) | biologically active molecules | enzymes</t>
  </si>
  <si>
    <t>axonal degeneration</t>
  </si>
  <si>
    <t>nicotinamide adenine dinucleotide (nad)</t>
  </si>
  <si>
    <t>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</si>
  <si>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</si>
  <si>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</si>
  <si>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Exploring Cell Death Signaling for Drug Target Discovery</t>
  </si>
  <si>
    <t>cell development, proliferation and death | structural biology (incl. macromolecular modelling)</t>
  </si>
  <si>
    <t>apoptosis</t>
  </si>
  <si>
    <t>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</si>
  <si>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</si>
  <si>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</si>
  <si>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Accelerating Global Vaccine Policy: Leveraging Regional Networks to Address Vaccine Research Gaps</t>
  </si>
  <si>
    <t>preventative health care</t>
  </si>
  <si>
    <t>immunisation</t>
  </si>
  <si>
    <t>vaccination policy</t>
  </si>
  <si>
    <t>vaccine strategy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</si>
  <si>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</si>
  <si>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</si>
  <si>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Targeting metastasis to trigger immunogenic cell death</t>
  </si>
  <si>
    <t xml:space="preserve">molecular targets | predictive and prognostic markers  | tumour immunology </t>
  </si>
  <si>
    <t>metastatic cancer</t>
  </si>
  <si>
    <t>metastasis suppressor</t>
  </si>
  <si>
    <t>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</si>
  <si>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</si>
  <si>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</si>
  <si>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</si>
  <si>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preventative health care | health services and systems not elsewhere classified</t>
  </si>
  <si>
    <t>skin cancer</t>
  </si>
  <si>
    <t>sun protection</t>
  </si>
  <si>
    <t>pancreatic cancer</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</si>
  <si>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</si>
  <si>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</si>
  <si>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Enhancing tissue-resident memory T cell immunity through the microbiota</t>
  </si>
  <si>
    <t>t cell memory</t>
  </si>
  <si>
    <t>t cell development</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</si>
  <si>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</si>
  <si>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</si>
  <si>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Going the last mile to end HIV transmission in Australia: ensuring no one is left behind</t>
  </si>
  <si>
    <t>infectious diseases | preventative health care</t>
  </si>
  <si>
    <t>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</si>
  <si>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</si>
  <si>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Dr Phoebe Williams</t>
  </si>
  <si>
    <t>The neonatal microbiome and antibiotic resistance: Utilising metagenomics to reduce infant morbidity and mortality across Australia and Southeast Asia</t>
  </si>
  <si>
    <t>infectious agents | infant and child health | health promotion</t>
  </si>
  <si>
    <t>neonatal survival</t>
  </si>
  <si>
    <t>maternal and child health</t>
  </si>
  <si>
    <t>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</si>
  <si>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</si>
  <si>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</si>
  <si>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 xml:space="preserve">Exploiting therapy-induced senescence to prevent recurrence and bone metastasis in ERα+ breast cancer </t>
  </si>
  <si>
    <t xml:space="preserve">cancer cell biology | tumour immunology  | orthopaedics </t>
  </si>
  <si>
    <t>breast cancer metastases</t>
  </si>
  <si>
    <t>bone metastasis</t>
  </si>
  <si>
    <t>senescence</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</si>
  <si>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</si>
  <si>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</si>
  <si>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Future-proofing population breast cancer screening: Generating and translating evidence to guide screening practice and improve health outcomes.</t>
  </si>
  <si>
    <t>health systems | clinical sciences not elsewhere classified</t>
  </si>
  <si>
    <t>digital imaging</t>
  </si>
  <si>
    <t>mammography</t>
  </si>
  <si>
    <t>population screening</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</si>
  <si>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</si>
  <si>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</si>
  <si>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</si>
  <si>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 xml:space="preserve">medical bacteriology </t>
  </si>
  <si>
    <t>neisseria gonorrhoeae</t>
  </si>
  <si>
    <t>diagnostic</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</si>
  <si>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</si>
  <si>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</si>
  <si>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Achieving global health gains from potassium-enriched salt</t>
  </si>
  <si>
    <t>cardiology (incl. cardiovascular diseases) | public health nutrition</t>
  </si>
  <si>
    <t>dietary salt</t>
  </si>
  <si>
    <t>blood pressure</t>
  </si>
  <si>
    <t>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</si>
  <si>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</si>
  <si>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</si>
  <si>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A biosensor for the detection of Merkel cell carcinoma</t>
  </si>
  <si>
    <t>sensor technology (incl. chemical aspects) | industrial biotechnology diagnostics (incl. biosensors) | medical biotechnology diagnostics (incl. biosensors)</t>
  </si>
  <si>
    <t>biosensor</t>
  </si>
  <si>
    <t>diagnostic assay</t>
  </si>
  <si>
    <t>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</si>
  <si>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</si>
  <si>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</si>
  <si>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</si>
  <si>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mental health services | preventative health care | epidemiological modelling</t>
  </si>
  <si>
    <t>traumatic stress</t>
  </si>
  <si>
    <t>addiction prevention</t>
  </si>
  <si>
    <t>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</si>
  <si>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</si>
  <si>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</si>
  <si>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Use Of Artificial Intelligence and Robotics To Improve Detection and Management of Heart Failure</t>
  </si>
  <si>
    <t>congestive heart failure</t>
  </si>
  <si>
    <t>echocardiography</t>
  </si>
  <si>
    <t>electrocardiogram (ecg)</t>
  </si>
  <si>
    <t>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</si>
  <si>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</si>
  <si>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</si>
  <si>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The freedom to live a flourishing life: Co-creating autistic wellbeing</t>
  </si>
  <si>
    <t>psychological methodology, design and analysis | people with disability</t>
  </si>
  <si>
    <t>autism</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</si>
  <si>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</si>
  <si>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</si>
  <si>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Pregnancy: Window to Health Futures</t>
  </si>
  <si>
    <t>obstetrics and gynaecology  | infant and child health</t>
  </si>
  <si>
    <t>metabolic syndrome</t>
  </si>
  <si>
    <t>placenta</t>
  </si>
  <si>
    <t>gestational diabetes</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</si>
  <si>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</si>
  <si>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</si>
  <si>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Next-generation techniques to identify and model brain dysfunction in dementia</t>
  </si>
  <si>
    <t>cognitive neuroscience | cognition</t>
  </si>
  <si>
    <t>noradrenaline</t>
  </si>
  <si>
    <t>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</si>
  <si>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</si>
  <si>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</si>
  <si>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Improving treatments for severe and treatment resistant depression</t>
  </si>
  <si>
    <t xml:space="preserve">psychiatry (incl. psychotherapy) </t>
  </si>
  <si>
    <t>major depression</t>
  </si>
  <si>
    <t>clinical</t>
  </si>
  <si>
    <t>antidepressant therapy</t>
  </si>
  <si>
    <t>electroconvulsive therapy (ect)</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</si>
  <si>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</si>
  <si>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Dr Dorothea Dumuid</t>
  </si>
  <si>
    <t>Advancing the analysis of 24-hour time-use data</t>
  </si>
  <si>
    <t>physical activity</t>
  </si>
  <si>
    <t>sedentary behaviour</t>
  </si>
  <si>
    <t>sleep</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</si>
  <si>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</si>
  <si>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</si>
  <si>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Autocatalytic CRISPR sensor for ultrasensitive detection of cell free DNA in precision oncology</t>
  </si>
  <si>
    <t>biomedical engineering not elsewhere classified</t>
  </si>
  <si>
    <t>molecular diagnosis</t>
  </si>
  <si>
    <t>cancer detection</t>
  </si>
  <si>
    <t>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</si>
  <si>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</si>
  <si>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</si>
  <si>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</si>
  <si>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other biomedical and clinical sciences not elsewhere classified</t>
  </si>
  <si>
    <t>cell transplantation</t>
  </si>
  <si>
    <t>regenerative medicine</t>
  </si>
  <si>
    <t>neural stem cell</t>
  </si>
  <si>
    <t>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</si>
  <si>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</si>
  <si>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</si>
  <si>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Innovating in breast cancer immunology treatment and prevention</t>
  </si>
  <si>
    <t>cancer therapy (excl. chemotherapy and radiation therapy) | molecular targets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</si>
  <si>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</si>
  <si>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</si>
  <si>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Targeting the Alternative RNA Splicing Dichotomy of Brain Cancer as a Novel Anticancer Strategy</t>
  </si>
  <si>
    <t>molecular targets | cancer therapy (excl. chemotherapy and radiation therapy) | gene expression (incl. microarray and other genome-wide approaches)</t>
  </si>
  <si>
    <t>alternative splicing</t>
  </si>
  <si>
    <t>gene regulation</t>
  </si>
  <si>
    <t>glioma</t>
  </si>
  <si>
    <t>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</si>
  <si>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</si>
  <si>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</si>
  <si>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Transforming exercise care for metabolic dysfunction-associated steatotic liver disease</t>
  </si>
  <si>
    <t>exercise physiology | gastroenterology and hepatology</t>
  </si>
  <si>
    <t>central obesity</t>
  </si>
  <si>
    <t>hepatic steatosis</t>
  </si>
  <si>
    <t>exercise physiology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</si>
  <si>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</si>
  <si>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</si>
  <si>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 xml:space="preserve">Strengths-based approaches: Responding to older Aboriginal and Torres Strait Islander adults’ needs for aged care services </t>
  </si>
  <si>
    <t>aged health care | aboriginal and torres strait islander health services</t>
  </si>
  <si>
    <t>frailty</t>
  </si>
  <si>
    <t>strength</t>
  </si>
  <si>
    <t>aged care</t>
  </si>
  <si>
    <t>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</si>
  <si>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</si>
  <si>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</si>
  <si>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Using the 3D genome to predict and treat leukaemia</t>
  </si>
  <si>
    <t>epigenetics (incl. genome methylation and epigenomics)</t>
  </si>
  <si>
    <t>acute leukaemia</t>
  </si>
  <si>
    <t>b cells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</si>
  <si>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</si>
  <si>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</si>
  <si>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Developing muscle-strengthening activity competency in youth: Supporting community health through enhancing knowledge, skills, and behaviour</t>
  </si>
  <si>
    <t>Western Sydney University</t>
  </si>
  <si>
    <t xml:space="preserve">health promotion | sports science and exercise not elsewhere classified | community child health </t>
  </si>
  <si>
    <t>muscle strength</t>
  </si>
  <si>
    <t>child behaviour</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</si>
  <si>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</si>
  <si>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</si>
  <si>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Improving care for chronic pain: implementing effective treatments and reducing medicine-related harms</t>
  </si>
  <si>
    <t>pain | physiotherapy | primary health care</t>
  </si>
  <si>
    <t>evidence-based health care</t>
  </si>
  <si>
    <t>low back pain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</si>
  <si>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</si>
  <si>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</si>
  <si>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Understanding the clinical presentation of Aboriginal and Torres Strait Islanders with Parkinson’s disease in Australia</t>
  </si>
  <si>
    <t>aboriginal and torres strait islander public health and wellbeing | neurology and neuromuscular diseases | health equity</t>
  </si>
  <si>
    <t>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</si>
  <si>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</si>
  <si>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</si>
  <si>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Gene engineering approaches to enhance the efficacy of adoptive cellular therapy of cancer</t>
  </si>
  <si>
    <t>tumour immunology  | applied immunology (incl. antibody engineering, xenotransplantation and t-cell therapies)</t>
  </si>
  <si>
    <t>t cell immunotherapy</t>
  </si>
  <si>
    <t>tumour immunotherapy</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</si>
  <si>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</si>
  <si>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</si>
  <si>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Innovative Approaches to Optimising Existing and New Antimalarial Therapies</t>
  </si>
  <si>
    <t>biostatistics | infectious diseases</t>
  </si>
  <si>
    <t>malaria drug resistance</t>
  </si>
  <si>
    <t>malaria therapy</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</si>
  <si>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</si>
  <si>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</si>
  <si>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Tunapri Ngini, Tunapri Rrala (Old Knowledge, Strong Knowledge) – a research program to Protect and Respect First Peoples’ Cultural Medicine knowledges</t>
  </si>
  <si>
    <t>Southern Cross University</t>
  </si>
  <si>
    <t>aboriginal and torres strait islander medicine and treatments | aboriginal and torres strait islander social, emotional, cultural and spiritual wellbeing | aboriginal and torres strait islander health policy</t>
  </si>
  <si>
    <t>decolonization</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</si>
  <si>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</si>
  <si>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</si>
  <si>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Addressing the gaps in knowledge, policy, and guidelines on menstrual and gynaecological conditions and their consequences across life</t>
  </si>
  <si>
    <t>epidemiology not elsewhere classified | public health not elsewhere classified | health and community services</t>
  </si>
  <si>
    <t>endometriosis</t>
  </si>
  <si>
    <t>reproductive disorders</t>
  </si>
  <si>
    <t>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</si>
  <si>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</si>
  <si>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</si>
  <si>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Advancing Precision Medicine for Colorectal Cancer through Liquid Biopsy</t>
  </si>
  <si>
    <t>liquid biopsies | predictive and prognostic markers  | solid tumours</t>
  </si>
  <si>
    <t>colorectal cancer</t>
  </si>
  <si>
    <t>adjuvant therapy</t>
  </si>
  <si>
    <t>prognostic markers</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</si>
  <si>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</si>
  <si>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</si>
  <si>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Strengthening Australia's response to our increasingly toxic unregulated drug supply</t>
  </si>
  <si>
    <t>RMIT University</t>
  </si>
  <si>
    <t>public health not elsewhere classified</t>
  </si>
  <si>
    <t>substance misuse</t>
  </si>
  <si>
    <t>overdose</t>
  </si>
  <si>
    <t>harm reduction</t>
  </si>
  <si>
    <t>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</si>
  <si>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</si>
  <si>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</si>
  <si>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Antiviral drug discovery using an interdisciplinary approach</t>
  </si>
  <si>
    <t>virology  | glycobiology | glycoconjugates</t>
  </si>
  <si>
    <t>carbohydrates</t>
  </si>
  <si>
    <t>antiviral agents</t>
  </si>
  <si>
    <t>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</si>
  <si>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</si>
  <si>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</si>
  <si>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The elimination of cervical cancer: Effective implementation and scale-up of the World Health Organisation strategy in Australia, the Indo-Pacific and globally</t>
  </si>
  <si>
    <t>cancer control</t>
  </si>
  <si>
    <t>cancer epidemiology</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</si>
  <si>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</si>
  <si>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</si>
  <si>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Epidemiology of complications of diabetes: from causes to population burden</t>
  </si>
  <si>
    <t>endocrinology</t>
  </si>
  <si>
    <t>diabetic complications</t>
  </si>
  <si>
    <t>diabetic nephropathy</t>
  </si>
  <si>
    <t>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</si>
  <si>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</si>
  <si>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</si>
  <si>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Transforming transfusion research to deliver better outcomes for patients and the community</t>
  </si>
  <si>
    <t>haematology</t>
  </si>
  <si>
    <t>blood transfusion</t>
  </si>
  <si>
    <t>health services research</t>
  </si>
  <si>
    <t>blood diseases</t>
  </si>
  <si>
    <t>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</si>
  <si>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</si>
  <si>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</si>
  <si>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</si>
  <si>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basic pharmacology  | structural biology (incl. macromolecular modelling) | receptors and membrane biology</t>
  </si>
  <si>
    <t>biochemistry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</si>
  <si>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</si>
  <si>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</si>
  <si>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 xml:space="preserve">Improving women’s health before conception: an evidence based strategy to break the intergenerational obesity cycle  </t>
  </si>
  <si>
    <t>child health</t>
  </si>
  <si>
    <t>pregnancy outcome</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</si>
  <si>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</si>
  <si>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</si>
  <si>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Innovative approaches to repair soft-tissue damage in critical organs</t>
  </si>
  <si>
    <t xml:space="preserve">biomaterials </t>
  </si>
  <si>
    <t>tropoelastin</t>
  </si>
  <si>
    <t>elastin</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</si>
  <si>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</si>
  <si>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</si>
  <si>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Cutting-Edge CRISPR Therapy Targeting a Wide Range of Duchenne Muscular Dystrophy Mutations</t>
  </si>
  <si>
    <t>synthetic biology | gene and molecular therapy  | medical molecular engineering of nucleic acids and proteins</t>
  </si>
  <si>
    <t>gene therapy</t>
  </si>
  <si>
    <t>duchenne muscular dystrophy</t>
  </si>
  <si>
    <t>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</si>
  <si>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</si>
  <si>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</si>
  <si>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</si>
  <si>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structural biology (incl. macromolecular modelling)</t>
  </si>
  <si>
    <t>immune function</t>
  </si>
  <si>
    <t>immune complex</t>
  </si>
  <si>
    <t>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</si>
  <si>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</si>
  <si>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</si>
  <si>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</si>
  <si>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protein trafficking | structural biology (incl. macromolecular modelling)</t>
  </si>
  <si>
    <t>cell biology</t>
  </si>
  <si>
    <t>basic science</t>
  </si>
  <si>
    <t>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</si>
  <si>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</si>
  <si>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Dr Vanessa Cropley</t>
  </si>
  <si>
    <t>Parsing sleep and circadian factors in risk for psychosis to inform pathways and phenotypes</t>
  </si>
  <si>
    <t>psychiatry (incl. psychotherapy)  | adolescent health</t>
  </si>
  <si>
    <t>early psychosis</t>
  </si>
  <si>
    <t>brain imaging</t>
  </si>
  <si>
    <t>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</si>
  <si>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</si>
  <si>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</si>
  <si>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Reducing low value care to reduce healthcare's carbon emissions</t>
  </si>
  <si>
    <t>environmental management | health systems</t>
  </si>
  <si>
    <t>environment</t>
  </si>
  <si>
    <t>costs</t>
  </si>
  <si>
    <t>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</si>
  <si>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</si>
  <si>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Dr Amy Chung</t>
  </si>
  <si>
    <t>Profiling protective antibody responses against infectious diseases</t>
  </si>
  <si>
    <t>humoural immunology and immunochemistry | virology  | applied immunology (incl. antibody engineering, xenotransplantation and t-cell therapies)</t>
  </si>
  <si>
    <t>virology</t>
  </si>
  <si>
    <t>fc receptors</t>
  </si>
  <si>
    <t>vaccination immunology</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</si>
  <si>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</si>
  <si>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</si>
  <si>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Enabling Immune Checkpoint Inhibitor Treatment for Triple Negative Breast Cancer</t>
  </si>
  <si>
    <t>cancer therapy (excl. chemotherapy and radiation therapy) | cellular immunology | nanomaterials</t>
  </si>
  <si>
    <t>macrophage activation</t>
  </si>
  <si>
    <t>adjuvant</t>
  </si>
  <si>
    <t>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</si>
  <si>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</si>
  <si>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</si>
  <si>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Boosting the efficacy of BH3-mimetic drugs for p53-deficient blood cancers and beyond</t>
  </si>
  <si>
    <t>cancer therapy (excl. chemotherapy and radiation therapy) | haematological tumours | cell development, proliferation and death</t>
  </si>
  <si>
    <t>p53</t>
  </si>
  <si>
    <t>non-hodgkin lymphoma</t>
  </si>
  <si>
    <t>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</si>
  <si>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</si>
  <si>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</si>
  <si>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Allosteric modulation of muscarinic receptors for the treatment of neurocognitive deficits</t>
  </si>
  <si>
    <t xml:space="preserve">basic pharmacology </t>
  </si>
  <si>
    <t>muscarinic receptors</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</si>
  <si>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</si>
  <si>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</si>
  <si>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Better sleep for better mental health: Implementing sleep disorder education into mental healthcare training</t>
  </si>
  <si>
    <t>health psychology | clinical psychology</t>
  </si>
  <si>
    <t>health psychology</t>
  </si>
  <si>
    <t>sleep disorders</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</si>
  <si>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</si>
  <si>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</si>
  <si>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</si>
  <si>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intensive care  | infectious diseases | neonatology</t>
  </si>
  <si>
    <t>pneumonia</t>
  </si>
  <si>
    <t>pre-term delivery</t>
  </si>
  <si>
    <t>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</si>
  <si>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</si>
  <si>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</si>
  <si>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</si>
  <si>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humoural immunology and immunochemistry | other biomedical and clinical sciences not elsewhere classified</t>
  </si>
  <si>
    <t>antibody production</t>
  </si>
  <si>
    <t>allogeneic transplantation</t>
  </si>
  <si>
    <t>vaccination</t>
  </si>
  <si>
    <t>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</si>
  <si>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</si>
  <si>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</si>
  <si>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Shaping early-life Immunity: The role of microbes in immune development from the womb to the world</t>
  </si>
  <si>
    <t>cellular immunology | genomics | clinical microbiology</t>
  </si>
  <si>
    <t>immune development</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</si>
  <si>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</si>
  <si>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</si>
  <si>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Decoding synucleinopathy by linking genomic variation to function</t>
  </si>
  <si>
    <t>cell development, proliferation and death | neurology and neuromuscular diseases | genome structure and regulation</t>
  </si>
  <si>
    <t>stem cell biology</t>
  </si>
  <si>
    <t>alpha-synuclein</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</si>
  <si>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</si>
  <si>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</si>
  <si>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Transforming Sexual Health through co-design with LGBTQ+ People with Intellectual Disability</t>
  </si>
  <si>
    <t>people with disability | health equity | public health not elsewhere classified</t>
  </si>
  <si>
    <t>gender differences</t>
  </si>
  <si>
    <t>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</si>
  <si>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</si>
  <si>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</si>
  <si>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Novel biomarkers for the diagnosis and prevention of high-burden infections in children and adults</t>
  </si>
  <si>
    <t>infant and child health | neonatology | immunology not elsewhere classified</t>
  </si>
  <si>
    <t>respiratory infection</t>
  </si>
  <si>
    <t>tuberculosis</t>
  </si>
  <si>
    <t>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</si>
  <si>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</si>
  <si>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</si>
  <si>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Cell therapies for the injured perinatal brain</t>
  </si>
  <si>
    <t>foetal development and medicine</t>
  </si>
  <si>
    <t>cerebral palsy</t>
  </si>
  <si>
    <t>cord blood</t>
  </si>
  <si>
    <t>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</si>
  <si>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</si>
  <si>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</si>
  <si>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Investigating programmed cell death and the tumour suppressor p53 to develop improved therapies for cancer</t>
  </si>
  <si>
    <t>cell development, proliferation and death</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</si>
  <si>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</si>
  <si>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</si>
  <si>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</si>
  <si>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premature infant</t>
  </si>
  <si>
    <t>very preterm birth</t>
  </si>
  <si>
    <t>magnetic resonance imaging (mri)</t>
  </si>
  <si>
    <t>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</si>
  <si>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</si>
  <si>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</si>
  <si>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Innovations in anaemia research: from trials to translation</t>
  </si>
  <si>
    <t xml:space="preserve">cardiovascular medicine and haematology not elsewhere classified | nutritional epidemiology | community child health </t>
  </si>
  <si>
    <t>anaemia</t>
  </si>
  <si>
    <t>iron deficiency</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</si>
  <si>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</si>
  <si>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</si>
  <si>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Understanding mechanisms of inflammation in long COVID</t>
  </si>
  <si>
    <t>infectious agents | cellular immunology</t>
  </si>
  <si>
    <t>long covid</t>
  </si>
  <si>
    <t>immunology</t>
  </si>
  <si>
    <t>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</si>
  <si>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</si>
  <si>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</si>
  <si>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Artificial intelligence-enabled quantitative atherosclerosis imaging by computed tomography to guide personalised management of coronary artery disease: a randomised clinical trial</t>
  </si>
  <si>
    <t>coronary artery disease</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</si>
  <si>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</si>
  <si>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</si>
  <si>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Leveraging data-driven computational platforms to accelerate the effective prevention, treatment and surveillance of viral infectious diseases</t>
  </si>
  <si>
    <t xml:space="preserve">sequence analysis | biological physics | virology </t>
  </si>
  <si>
    <t>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</si>
  <si>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</si>
  <si>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</si>
  <si>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</si>
  <si>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cellular mechanisms</t>
  </si>
  <si>
    <t>kinases</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</si>
  <si>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</si>
  <si>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</si>
  <si>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Improving the quality of evidence in nutrition during recovery from critical illness</t>
  </si>
  <si>
    <t>allied health and rehabilitation science not elsewhere classified | intensive care  | clinical nutrition</t>
  </si>
  <si>
    <t>allied health</t>
  </si>
  <si>
    <t>outcomes research</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</si>
  <si>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</si>
  <si>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</si>
  <si>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'We don’t get paid to keep people healthy’: Optimising Indigenous Patient-Centred Care through Coordinated and Comprehensive Health Management and Decision-making</t>
  </si>
  <si>
    <t>aboriginal and torres strait islander health services | aboriginal and torres strait islander public health and wellbeing | aboriginal and torres strait islander health policy</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</si>
  <si>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</si>
  <si>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</si>
  <si>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</si>
  <si>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 xml:space="preserve">tissue engineering | biomaterials </t>
  </si>
  <si>
    <t>protein engineering</t>
  </si>
  <si>
    <t>oxygen</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</si>
  <si>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</si>
  <si>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</si>
  <si>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Working Toward a Better Regulatory Framework for Medical Cannabis</t>
  </si>
  <si>
    <t>Swinburne University of Technology</t>
  </si>
  <si>
    <t>psychopharmacology | clinical sciences not elsewhere classified</t>
  </si>
  <si>
    <t>cannabinoid analgesics</t>
  </si>
  <si>
    <t>neurocognitive assessment</t>
  </si>
  <si>
    <t>cannabis</t>
  </si>
  <si>
    <t>lived experiences</t>
  </si>
  <si>
    <t>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</si>
  <si>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</si>
  <si>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</si>
  <si>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Solving the surveillance challenges for malaria elimination in high burden countries</t>
  </si>
  <si>
    <t xml:space="preserve">medical parasitology </t>
  </si>
  <si>
    <t>plasmodium falciparum</t>
  </si>
  <si>
    <t>drug resistance</t>
  </si>
  <si>
    <t>molecular epidemiology</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</si>
  <si>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</si>
  <si>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</si>
  <si>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Integrating single-cell omics with genetics: Novel statistical methods to enhance biological understanding and risk prediction of common diseases</t>
  </si>
  <si>
    <t>statistical and quantitative genetics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</si>
  <si>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</si>
  <si>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</si>
  <si>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</si>
  <si>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cancer therapy (excl. chemotherapy and radiation therapy)</t>
  </si>
  <si>
    <t>non-melanoma skin cancer</t>
  </si>
  <si>
    <t>human papillomavirus (hpv)</t>
  </si>
  <si>
    <t>head and neck cancer</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</si>
  <si>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</si>
  <si>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</si>
  <si>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A more integrated, responsive and sustainable learning musculoskeletal health system</t>
  </si>
  <si>
    <t xml:space="preserve">rheumatology and arthritis </t>
  </si>
  <si>
    <t>rheumatoid arthritis</t>
  </si>
  <si>
    <t>evidence-based</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</si>
  <si>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</si>
  <si>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</si>
  <si>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 xml:space="preserve"> Harnessing nanotechnology to develop next-generation mRNA intracellular cancer therapy</t>
  </si>
  <si>
    <t>nanomaterials | nanomedicine</t>
  </si>
  <si>
    <t>drug delivery systems</t>
  </si>
  <si>
    <t>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</si>
  <si>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</si>
  <si>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</si>
  <si>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</si>
  <si>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</si>
  <si>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neurosciences not elsewhere classified</t>
  </si>
  <si>
    <t>cerebellar disorders</t>
  </si>
  <si>
    <t>ataxia</t>
  </si>
  <si>
    <t>vestibular dysfunction</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</si>
  <si>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</si>
  <si>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</si>
  <si>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Preventing cancer-related lymphoedema and its associated burden</t>
  </si>
  <si>
    <t>Cancer Council Queensland</t>
  </si>
  <si>
    <t>oncology and carcinogenesis not elsewhere classified | behavioural epidemiology | health services and systems not elsewhere classified</t>
  </si>
  <si>
    <t>lymphoedema</t>
  </si>
  <si>
    <t>secondary prevention</t>
  </si>
  <si>
    <t>health behaviours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</si>
  <si>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</si>
  <si>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</si>
  <si>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Delivering the tools for eliminating rheumatic heart disease</t>
  </si>
  <si>
    <t>aboriginal and torres strait islander child health and wellbeing | clinical sciences not elsewhere classified</t>
  </si>
  <si>
    <t>rheumatic heart disease</t>
  </si>
  <si>
    <t>rheumatic fever</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</si>
  <si>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</si>
  <si>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</si>
  <si>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</si>
  <si>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sex differences</t>
  </si>
  <si>
    <t>coronary heart disease (chd)</t>
  </si>
  <si>
    <t>women</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</si>
  <si>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</si>
  <si>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</si>
  <si>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New Hormone Treatments for Women with Depression Across the Life Cycle</t>
  </si>
  <si>
    <t>depressive disorder</t>
  </si>
  <si>
    <t>estradiol</t>
  </si>
  <si>
    <t>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</si>
  <si>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</si>
  <si>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</si>
  <si>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</si>
  <si>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neurology and neuromuscular diseases | computational neuroscience (incl. mathematical neuroscience and theoretical neuroscience)</t>
  </si>
  <si>
    <t>basal ganglia</t>
  </si>
  <si>
    <t>thalamus</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</si>
  <si>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</si>
  <si>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</si>
  <si>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Advancing non-drug treatments to improve lung health</t>
  </si>
  <si>
    <t xml:space="preserve">physiotherapy | respiratory diseases </t>
  </si>
  <si>
    <t>adult respiratory diseases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</si>
  <si>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</si>
  <si>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</si>
  <si>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</si>
  <si>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paediatrics not elsewhere classified</t>
  </si>
  <si>
    <t>acute infective illnesses</t>
  </si>
  <si>
    <t>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</si>
  <si>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</si>
  <si>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</si>
  <si>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Sleep after Cancer: Scalable, Precision, and Personalised Treatment of Insomnia</t>
  </si>
  <si>
    <t>psycho-oncology</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</si>
  <si>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</si>
  <si>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Y Wang</t>
  </si>
  <si>
    <t xml:space="preserve">Targeting malignant stem cells: the path towards a cure for deadly blood cancer </t>
  </si>
  <si>
    <t>cancer cell biology | cancer therapy (excl. chemotherapy and radiation therapy) | haematological tumours</t>
  </si>
  <si>
    <t>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</si>
  <si>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</si>
  <si>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</si>
  <si>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Improving outcomes for patients with melanoma</t>
  </si>
  <si>
    <t xml:space="preserve">cancer therapy (excl. chemotherapy and radiation therapy) | oncology and carcinogenesis not elsewhere classified | predictive and prognostic markers </t>
  </si>
  <si>
    <t>melanoma</t>
  </si>
  <si>
    <t>molecular oncology</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</si>
  <si>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</si>
  <si>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</si>
  <si>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</si>
  <si>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</si>
  <si>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</si>
  <si>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Harnessing protein allostery to accelerate drug discovery</t>
  </si>
  <si>
    <t>molecular mechanisms</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</si>
  <si>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</si>
  <si>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</si>
  <si>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Investigating post-transcriptional control of T cell immunity against infection and cancer</t>
  </si>
  <si>
    <t>cellular immunology | proteomics and intermolecular interactions (excl. medical proteomics) | cell metabolism</t>
  </si>
  <si>
    <t>in vivo</t>
  </si>
  <si>
    <t>post-transcriptional</t>
  </si>
  <si>
    <t>proteomics</t>
  </si>
  <si>
    <t>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</si>
  <si>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</si>
  <si>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</si>
  <si>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Driving discovery with statistical and AI methods for spatial ‘omics and related data</t>
  </si>
  <si>
    <t>bioinformatic methods development | translational and applied bioinformatics | statistical and quantitative genetics</t>
  </si>
  <si>
    <t>image analysis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</si>
  <si>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</si>
  <si>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</si>
  <si>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Breaking the cycle: building knowledge and strengthening health care to address the intergenerational diabetes epidemic among Aboriginal and Torres Strait Islander peoples</t>
  </si>
  <si>
    <t>endocrinology | aboriginal and torres strait islander epidemiology | aboriginal and torres strait islander lifecourse</t>
  </si>
  <si>
    <t>diabetes</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</si>
  <si>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</si>
  <si>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Praveena Thirunavukkarasu</t>
  </si>
  <si>
    <t>Natural Killer T cells to treat Inflammatory Bowel Disease</t>
  </si>
  <si>
    <t>structural biology (incl. macromolecular modelling) | cellular immunology</t>
  </si>
  <si>
    <t>gut immunity</t>
  </si>
  <si>
    <t>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</si>
  <si>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</si>
  <si>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</si>
  <si>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Advanced neuroimaging to improve the lives of infants at risk of brain injury or maldevelopment</t>
  </si>
  <si>
    <t>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</si>
  <si>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</si>
  <si>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</si>
  <si>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Telomere biology in human health and disease</t>
  </si>
  <si>
    <t xml:space="preserve">biochemistry and cell biology not elsewhere classified </t>
  </si>
  <si>
    <t>telomeres</t>
  </si>
  <si>
    <t>dna damage</t>
  </si>
  <si>
    <t>telomerase</t>
  </si>
  <si>
    <t>dna replication</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</si>
  <si>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</si>
  <si>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</si>
  <si>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Molecular innovations to decode tauopathies at the nanoscale</t>
  </si>
  <si>
    <t>biologically active molecules | sensor technology (incl. chemical aspects)</t>
  </si>
  <si>
    <t>molecular imaging</t>
  </si>
  <si>
    <t>neurodegeneration</t>
  </si>
  <si>
    <t>fluorescence spectroscopy</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</si>
  <si>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</si>
  <si>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</si>
  <si>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EQUiP-Australia: Co-designing an Equitable Model of Care for Musculoskeletal pain in Australia</t>
  </si>
  <si>
    <t>physiotherapy | social determinants of health</t>
  </si>
  <si>
    <t>osteoarthritis</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</si>
  <si>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</si>
  <si>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</si>
  <si>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Long-acting therapies to treat hypertension and organ injury</t>
  </si>
  <si>
    <t xml:space="preserve">cardiology (incl. cardiovascular diseases) | systems physiology  | nephrology and urology </t>
  </si>
  <si>
    <t>sympathetic nerves</t>
  </si>
  <si>
    <t>kidney</t>
  </si>
  <si>
    <t>renin-angiotensin system (ras)</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</si>
  <si>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</si>
  <si>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</si>
  <si>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Blood and bone: pathogenic leukocytes and acquired mutations within arthritic joints.</t>
  </si>
  <si>
    <t xml:space="preserve">immunogenetics (incl. genetic immunology) | cellular immunology | rheumatology and arthritis </t>
  </si>
  <si>
    <t>immune tolerance</t>
  </si>
  <si>
    <t>somatic mutation</t>
  </si>
  <si>
    <t>arthritis</t>
  </si>
  <si>
    <t>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</si>
  <si>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</si>
  <si>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</si>
  <si>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Nutritional Psychiatry: supporting healthy eating in pregnancy to benefit child mental and brain health</t>
  </si>
  <si>
    <t>nutrition and dietetics not elsewhere classified | psychiatry (incl. psychotherapy)  | infant and child health</t>
  </si>
  <si>
    <t>maternal nutrition</t>
  </si>
  <si>
    <t>maternal mental health</t>
  </si>
  <si>
    <t>infant mental health</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</si>
  <si>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</si>
  <si>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</si>
  <si>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Advancing Implantable Medical Devices Through Nanotechnology</t>
  </si>
  <si>
    <t>biomaterials  | nanobiotechnology</t>
  </si>
  <si>
    <t>implants</t>
  </si>
  <si>
    <t>nitric oxide</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</si>
  <si>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</si>
  <si>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</si>
  <si>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</si>
  <si>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pharmacology and pharmaceutical sciences not elsewhere classified</t>
  </si>
  <si>
    <t>pharmacology</t>
  </si>
  <si>
    <t>antimicrobial therapy</t>
  </si>
  <si>
    <t>bacteriophage</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</si>
  <si>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</si>
  <si>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</si>
  <si>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</si>
  <si>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structural biology (incl. macromolecular modelling) | basic pharmacology  | signal transduction</t>
  </si>
  <si>
    <t>wnt signalling</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</si>
  <si>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</si>
  <si>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</si>
  <si>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From Bedside to Bench: Improving Clinical Care Using Insights from the Small Intestinal Microbiome.</t>
  </si>
  <si>
    <t>gastroenterology and hepatology</t>
  </si>
  <si>
    <t>gastroenterology</t>
  </si>
  <si>
    <t>small intestine</t>
  </si>
  <si>
    <t>diagnostic methods</t>
  </si>
  <si>
    <t>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</si>
  <si>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</si>
  <si>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</si>
  <si>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Wearable and High-Sensitivity X-ray Detectors for Managing Respiratory Diseases in Infants and Children</t>
  </si>
  <si>
    <t>nanomaterials | nanoelectronics | functional materials</t>
  </si>
  <si>
    <t>monitoring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</si>
  <si>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</si>
  <si>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</si>
  <si>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</si>
  <si>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cardiology (incl. cardiovascular diseases) | preventative health care</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</si>
  <si>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</si>
  <si>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</si>
  <si>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Novel methods for causal analyses of longitudinal data to inform interventions for improving health</t>
  </si>
  <si>
    <t>longitudinal study</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</si>
  <si>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</si>
  <si>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</si>
  <si>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Next-generation therapeutics for malaria designed using systems-based approaches</t>
  </si>
  <si>
    <t>therapeutic target</t>
  </si>
  <si>
    <t>systems biology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</si>
  <si>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</si>
  <si>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</si>
  <si>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Translating precision antibiotic dosing into better outcomes for severe infections</t>
  </si>
  <si>
    <t>critical care medicine</t>
  </si>
  <si>
    <t>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</si>
  <si>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</si>
  <si>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</si>
  <si>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</si>
  <si>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 xml:space="preserve">central nervous system </t>
  </si>
  <si>
    <t>brain</t>
  </si>
  <si>
    <t>mouse models</t>
  </si>
  <si>
    <t>neuron</t>
  </si>
  <si>
    <t>synapse</t>
  </si>
  <si>
    <t>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</si>
  <si>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</si>
  <si>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</si>
  <si>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Strengthening Transparent Reporting and Improving Visibility and Equity for Aboriginal and Torres Strait Islander Health</t>
  </si>
  <si>
    <t>health informatics and information systems | other indigenous data, methodologies and global indigenous studies not elsewhere classified | aboriginal and torres strait islander epidemiology</t>
  </si>
  <si>
    <t>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</si>
  <si>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</si>
  <si>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</si>
  <si>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Diet for food allergy prevention</t>
  </si>
  <si>
    <t>epidemiology not elsewhere classified | preventative health care | public health not elsewhere classified</t>
  </si>
  <si>
    <t>infant feeding</t>
  </si>
  <si>
    <t>infant nutrition</t>
  </si>
  <si>
    <t>allergy prevention</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</si>
  <si>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</si>
  <si>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Dr Mark Davies</t>
  </si>
  <si>
    <t>Epidemiology, evolution and prevention of streptococcal pandemics</t>
  </si>
  <si>
    <t xml:space="preserve">genomics and transcriptomics | disease surveillance | microbial genetics </t>
  </si>
  <si>
    <t>bacterial population biology</t>
  </si>
  <si>
    <t>group a streptococcal disease</t>
  </si>
  <si>
    <t>streptococcal disease</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</si>
  <si>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</si>
  <si>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 Mol</t>
  </si>
  <si>
    <t xml:space="preserve">Enhancing Reproductive Health by New Evidence-synthesis Methods based on Trustworthiness Assessment </t>
  </si>
  <si>
    <t>obstetrics</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</si>
  <si>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</si>
  <si>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</si>
  <si>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</si>
  <si>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 xml:space="preserve">applied immunology (incl. antibody engineering, xenotransplantation and t-cell therapies) | autoimmunity </t>
  </si>
  <si>
    <t>type 1 diabetes mellitus (insulin-dependent diabetes mellitus)</t>
  </si>
  <si>
    <t>autoimmunity</t>
  </si>
  <si>
    <t>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</si>
  <si>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</si>
  <si>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</si>
  <si>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Harnessing MAIT cell biology and therapeutics to improve immunotherapy</t>
  </si>
  <si>
    <t>cellular immunology | applied immunology (incl. antibody engineering, xenotransplantation and t-cell therapies)</t>
  </si>
  <si>
    <t>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</si>
  <si>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</si>
  <si>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2025 outcomes by announcement</t>
  </si>
  <si>
    <t>Announcement Date</t>
  </si>
  <si>
    <t>Scheme</t>
  </si>
  <si>
    <t>Commitments</t>
  </si>
  <si>
    <t>2025 Investigator Grants</t>
  </si>
  <si>
    <t>February 2025 Total</t>
  </si>
  <si>
    <t>2025 outcomes by Scheme</t>
  </si>
  <si>
    <t>Competitive grants</t>
  </si>
  <si>
    <t>Applications</t>
  </si>
  <si>
    <t>Funded</t>
  </si>
  <si>
    <t>Funded Rate</t>
  </si>
  <si>
    <t>Amount</t>
  </si>
  <si>
    <t>Total for Competitive grants</t>
  </si>
  <si>
    <t>2025 outcomes by Administering Institution for competitive grants</t>
  </si>
  <si>
    <t>2025 outcomes by Administering Institution State/Territory for competitive grants</t>
  </si>
  <si>
    <t>Administering Institution</t>
  </si>
  <si>
    <t xml:space="preserve"> Funded</t>
  </si>
  <si>
    <t>State/Territory</t>
  </si>
  <si>
    <t>Australian Catholic University</t>
  </si>
  <si>
    <t>Cancer Council Victoria</t>
  </si>
  <si>
    <t>Central Queensland University</t>
  </si>
  <si>
    <t>Charles Sturt University</t>
  </si>
  <si>
    <t>Edith Cowan University</t>
  </si>
  <si>
    <t>Federation University Australia</t>
  </si>
  <si>
    <t>2025 outcomes by Administering Institution Sector for competitive grants</t>
  </si>
  <si>
    <t>Administering Institution Sector</t>
  </si>
  <si>
    <t>Health</t>
  </si>
  <si>
    <t>Murdoch University</t>
  </si>
  <si>
    <t>National Ageing Research Institute</t>
  </si>
  <si>
    <t>Queensland University of Technology</t>
  </si>
  <si>
    <t>South Australian Health and Medical Research Institute Limited</t>
  </si>
  <si>
    <t>South Metropolitan Health Service</t>
  </si>
  <si>
    <t>Sydney Local Health District</t>
  </si>
  <si>
    <t>The Cairnmillar Institute</t>
  </si>
  <si>
    <t>The University of New England</t>
  </si>
  <si>
    <t>The University of Notre Dame Australia</t>
  </si>
  <si>
    <t>Torrens University Australia Limited</t>
  </si>
  <si>
    <t>University of Canberra</t>
  </si>
  <si>
    <t>University of Southern Queensland</t>
  </si>
  <si>
    <t>University of the Sunshine Coast</t>
  </si>
  <si>
    <t>University of Wollongong</t>
  </si>
  <si>
    <t>Victoria University</t>
  </si>
  <si>
    <t>2025 outcomes for competitive grants - 2024 NHMRC-AMED Adopting Sustainable Partnerships for an Innovative Research Ecosystem</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</si>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</sst>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s>
  <fonts count="33">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sz val="8"/>
      <name val="Calibri"/>
      <family val="2"/>
      <scheme val="minor"/>
    </font>
    <font>
      <sz val="11"/>
      <color theme="1"/>
      <name val="Calibri"/>
      <family val="2"/>
    </font>
    <font>
      <b/>
      <sz val="11"/>
      <name val="Calibri"/>
      <family val="2"/>
    </font>
    <font>
      <b/>
      <sz val="11"/>
      <color rgb="FF000000"/>
      <name val="Calibri"/>
      <family val="2"/>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94">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style="medium">
        <color indexed="64"/>
      </top>
      <bottom style="hair">
        <color indexed="64"/>
      </bottom>
      <diagonal/>
    </border>
    <border>
      <left/>
      <right style="hair">
        <color auto="1"/>
      </right>
      <top style="medium">
        <color indexed="64"/>
      </top>
      <bottom style="hair">
        <color indexed="64"/>
      </bottom>
      <diagonal/>
    </border>
    <border>
      <left style="medium">
        <color indexed="64"/>
      </left>
      <right/>
      <top style="hair">
        <color indexed="64"/>
      </top>
      <bottom style="hair">
        <color indexed="64"/>
      </bottom>
      <diagonal/>
    </border>
    <border>
      <left/>
      <right style="hair">
        <color auto="1"/>
      </right>
      <top style="hair">
        <color indexed="64"/>
      </top>
      <bottom style="hair">
        <color indexed="64"/>
      </bottom>
      <diagonal/>
    </border>
    <border>
      <left style="medium">
        <color indexed="64"/>
      </left>
      <right/>
      <top style="hair">
        <color indexed="64"/>
      </top>
      <bottom style="medium">
        <color indexed="64"/>
      </bottom>
      <diagonal/>
    </border>
    <border>
      <left/>
      <right style="hair">
        <color auto="1"/>
      </right>
      <top style="hair">
        <color indexed="64"/>
      </top>
      <bottom style="medium">
        <color indexed="64"/>
      </bottom>
      <diagonal/>
    </border>
    <border>
      <left/>
      <right style="hair">
        <color auto="1"/>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4" fillId="0" borderId="0" applyNumberFormat="0" applyFill="0" applyBorder="0" applyAlignment="0" applyProtection="0"/>
    <xf numFmtId="0" fontId="1" fillId="0" borderId="0"/>
    <xf numFmtId="0" fontId="1" fillId="0" borderId="0"/>
    <xf numFmtId="0" fontId="1" fillId="0" borderId="0"/>
    <xf numFmtId="14" fontId="25" fillId="0" borderId="21"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5" fillId="0" borderId="21" applyFill="0" applyProtection="0">
      <alignment horizontal="right"/>
    </xf>
    <xf numFmtId="14" fontId="25" fillId="0" borderId="21" applyFill="0" applyProtection="0">
      <alignment horizontal="right"/>
    </xf>
    <xf numFmtId="0" fontId="25" fillId="0" borderId="21" applyNumberFormat="0" applyFill="0" applyProtection="0">
      <alignment horizontal="left"/>
    </xf>
    <xf numFmtId="14" fontId="25" fillId="0" borderId="21"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257">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0" fontId="0" fillId="2" borderId="0" xfId="0" applyFill="1"/>
    <xf numFmtId="166" fontId="0" fillId="2" borderId="0" xfId="0" applyNumberFormat="1" applyFill="1"/>
    <xf numFmtId="0" fontId="2" fillId="0" borderId="0" xfId="0" applyFont="1"/>
    <xf numFmtId="0" fontId="23" fillId="0" borderId="0" xfId="0" applyFont="1" applyAlignment="1">
      <alignment horizontal="center"/>
    </xf>
    <xf numFmtId="0" fontId="0" fillId="2" borderId="28" xfId="0" applyFill="1" applyBorder="1" applyAlignment="1">
      <alignment vertical="center"/>
    </xf>
    <xf numFmtId="0" fontId="6" fillId="2" borderId="0" xfId="0" applyFont="1" applyFill="1"/>
    <xf numFmtId="0" fontId="20" fillId="0" borderId="0" xfId="0" applyFont="1" applyAlignment="1">
      <alignment horizontal="center"/>
    </xf>
    <xf numFmtId="0" fontId="23" fillId="0" borderId="0" xfId="0" applyFont="1"/>
    <xf numFmtId="0" fontId="0" fillId="0" borderId="36" xfId="0" applyBorder="1" applyAlignment="1">
      <alignment horizontal="left"/>
    </xf>
    <xf numFmtId="165" fontId="0" fillId="2" borderId="21" xfId="0" applyNumberFormat="1" applyFill="1" applyBorder="1" applyAlignment="1">
      <alignment horizontal="center" vertical="center"/>
    </xf>
    <xf numFmtId="0" fontId="2" fillId="34" borderId="24" xfId="0" applyFont="1" applyFill="1" applyBorder="1" applyAlignment="1">
      <alignment vertical="center"/>
    </xf>
    <xf numFmtId="0" fontId="23" fillId="2" borderId="0" xfId="0" applyFont="1" applyFill="1"/>
    <xf numFmtId="0" fontId="23" fillId="2" borderId="0" xfId="45" applyFont="1" applyFill="1" applyAlignment="1">
      <alignment horizontal="left"/>
    </xf>
    <xf numFmtId="0" fontId="28" fillId="2" borderId="0" xfId="0" applyFont="1" applyFill="1" applyAlignment="1">
      <alignment horizontal="left"/>
    </xf>
    <xf numFmtId="167" fontId="0" fillId="0" borderId="0" xfId="0" applyNumberFormat="1"/>
    <xf numFmtId="0" fontId="2" fillId="36" borderId="35" xfId="0" applyFont="1" applyFill="1" applyBorder="1" applyAlignment="1">
      <alignment horizontal="center"/>
    </xf>
    <xf numFmtId="0" fontId="0" fillId="0" borderId="20" xfId="0" applyBorder="1" applyAlignment="1">
      <alignment horizontal="center"/>
    </xf>
    <xf numFmtId="166" fontId="0" fillId="0" borderId="22" xfId="0" applyNumberFormat="1" applyBorder="1" applyAlignment="1">
      <alignment horizontal="center"/>
    </xf>
    <xf numFmtId="0" fontId="2" fillId="36" borderId="3" xfId="0" applyFont="1" applyFill="1" applyBorder="1" applyAlignment="1">
      <alignment horizont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left"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166" fontId="2" fillId="37" borderId="40" xfId="0" applyNumberFormat="1" applyFont="1" applyFill="1" applyBorder="1" applyAlignment="1">
      <alignment horizontal="center" vertical="center"/>
    </xf>
    <xf numFmtId="0" fontId="2" fillId="2" borderId="23" xfId="0" applyFont="1" applyFill="1" applyBorder="1" applyAlignment="1">
      <alignment vertical="center"/>
    </xf>
    <xf numFmtId="0" fontId="0" fillId="2" borderId="0" xfId="0"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49" xfId="0" applyFont="1" applyFill="1" applyBorder="1" applyAlignment="1">
      <alignment horizontal="left" vertical="center"/>
    </xf>
    <xf numFmtId="0" fontId="0" fillId="2" borderId="50" xfId="0" applyFill="1" applyBorder="1" applyAlignment="1">
      <alignment horizontal="left" vertical="center"/>
    </xf>
    <xf numFmtId="0" fontId="0" fillId="2" borderId="51" xfId="0" applyFill="1" applyBorder="1" applyAlignment="1">
      <alignment horizontal="left" vertical="center"/>
    </xf>
    <xf numFmtId="0" fontId="0" fillId="2" borderId="51" xfId="0" applyFill="1" applyBorder="1" applyAlignment="1">
      <alignment vertical="center"/>
    </xf>
    <xf numFmtId="0" fontId="0" fillId="2" borderId="52" xfId="0" applyFill="1" applyBorder="1" applyAlignment="1">
      <alignment vertical="center"/>
    </xf>
    <xf numFmtId="0" fontId="0" fillId="2" borderId="39" xfId="0" applyFill="1" applyBorder="1" applyAlignment="1">
      <alignment vertical="center"/>
    </xf>
    <xf numFmtId="167" fontId="2" fillId="0" borderId="1" xfId="0" applyNumberFormat="1" applyFont="1" applyBorder="1" applyAlignment="1">
      <alignment horizontal="center" vertical="center" wrapText="1"/>
    </xf>
    <xf numFmtId="0" fontId="2" fillId="2" borderId="6" xfId="0" applyFont="1" applyFill="1" applyBorder="1"/>
    <xf numFmtId="0" fontId="4" fillId="2" borderId="2" xfId="0" applyFont="1" applyFill="1" applyBorder="1"/>
    <xf numFmtId="0" fontId="2" fillId="37" borderId="1" xfId="0" applyFont="1" applyFill="1" applyBorder="1" applyAlignment="1">
      <alignment horizontal="center" vertical="center"/>
    </xf>
    <xf numFmtId="167" fontId="23" fillId="0" borderId="0" xfId="0" applyNumberFormat="1" applyFont="1" applyAlignment="1">
      <alignment horizontal="left"/>
    </xf>
    <xf numFmtId="0" fontId="26" fillId="2" borderId="6" xfId="0" applyFont="1" applyFill="1" applyBorder="1" applyAlignment="1">
      <alignment horizontal="left" vertical="center"/>
    </xf>
    <xf numFmtId="0" fontId="0" fillId="2" borderId="2" xfId="0" applyFill="1" applyBorder="1"/>
    <xf numFmtId="0" fontId="0" fillId="2" borderId="26" xfId="0" applyFill="1" applyBorder="1"/>
    <xf numFmtId="0" fontId="22" fillId="2" borderId="58" xfId="0" applyFont="1" applyFill="1" applyBorder="1" applyAlignment="1">
      <alignment horizontal="center" vertical="center"/>
    </xf>
    <xf numFmtId="0" fontId="0" fillId="2" borderId="59" xfId="0" applyFill="1" applyBorder="1" applyAlignment="1">
      <alignment vertical="center"/>
    </xf>
    <xf numFmtId="168" fontId="22" fillId="2" borderId="58" xfId="0" applyNumberFormat="1"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 fillId="0" borderId="60" xfId="0" applyFont="1" applyBorder="1" applyAlignment="1">
      <alignment horizontal="center" vertical="center" wrapText="1"/>
    </xf>
    <xf numFmtId="0" fontId="0" fillId="0" borderId="21" xfId="0" applyBorder="1" applyAlignment="1">
      <alignment horizontal="center"/>
    </xf>
    <xf numFmtId="0" fontId="0" fillId="0" borderId="16" xfId="0" applyBorder="1" applyAlignment="1">
      <alignment horizontal="center"/>
    </xf>
    <xf numFmtId="0" fontId="23" fillId="2" borderId="0" xfId="0" applyFont="1" applyFill="1" applyAlignment="1">
      <alignment wrapText="1"/>
    </xf>
    <xf numFmtId="0" fontId="23" fillId="2" borderId="0" xfId="0" quotePrefix="1" applyFont="1" applyFill="1"/>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0" fontId="2" fillId="36" borderId="38" xfId="0" applyFont="1" applyFill="1" applyBorder="1"/>
    <xf numFmtId="0" fontId="2" fillId="35" borderId="37" xfId="0" applyFont="1" applyFill="1" applyBorder="1" applyAlignment="1">
      <alignment horizontal="center" vertical="center" wrapText="1"/>
    </xf>
    <xf numFmtId="165" fontId="0" fillId="2" borderId="0" xfId="68" applyNumberFormat="1" applyFont="1" applyFill="1" applyAlignment="1">
      <alignment vertical="center"/>
    </xf>
    <xf numFmtId="166" fontId="2" fillId="37" borderId="5" xfId="0" applyNumberFormat="1" applyFont="1" applyFill="1" applyBorder="1" applyAlignment="1">
      <alignment horizontal="center" vertical="center"/>
    </xf>
    <xf numFmtId="165" fontId="0" fillId="0" borderId="21" xfId="0" applyNumberFormat="1" applyBorder="1" applyAlignment="1">
      <alignment horizontal="center" vertical="center"/>
    </xf>
    <xf numFmtId="0" fontId="0" fillId="0" borderId="72" xfId="0" applyBorder="1" applyAlignment="1">
      <alignment horizontal="center"/>
    </xf>
    <xf numFmtId="0" fontId="0" fillId="0" borderId="70" xfId="0" applyBorder="1" applyAlignment="1">
      <alignment horizontal="center"/>
    </xf>
    <xf numFmtId="165" fontId="0" fillId="2" borderId="70" xfId="0" applyNumberFormat="1" applyFill="1" applyBorder="1" applyAlignment="1">
      <alignment horizontal="center" vertical="center"/>
    </xf>
    <xf numFmtId="166" fontId="0" fillId="0" borderId="71" xfId="0" applyNumberFormat="1" applyBorder="1" applyAlignment="1">
      <alignment horizontal="center"/>
    </xf>
    <xf numFmtId="0" fontId="2" fillId="34" borderId="17" xfId="0" applyFont="1" applyFill="1" applyBorder="1" applyAlignment="1">
      <alignment horizontal="center" vertical="center" wrapText="1"/>
    </xf>
    <xf numFmtId="0" fontId="2" fillId="34" borderId="18" xfId="0" applyFont="1" applyFill="1" applyBorder="1" applyAlignment="1">
      <alignment horizontal="center" vertical="center" wrapText="1"/>
    </xf>
    <xf numFmtId="0" fontId="2" fillId="34" borderId="19" xfId="0" applyFont="1" applyFill="1" applyBorder="1" applyAlignment="1">
      <alignment horizontal="center" vertical="center" wrapText="1"/>
    </xf>
    <xf numFmtId="165" fontId="0" fillId="2" borderId="74" xfId="0" applyNumberFormat="1" applyFill="1" applyBorder="1" applyAlignment="1">
      <alignment horizontal="center" vertical="center"/>
    </xf>
    <xf numFmtId="0" fontId="0" fillId="0" borderId="74" xfId="0" applyBorder="1" applyAlignment="1">
      <alignment horizontal="center"/>
    </xf>
    <xf numFmtId="166" fontId="0" fillId="0" borderId="75" xfId="0" applyNumberFormat="1" applyBorder="1" applyAlignment="1">
      <alignment horizontal="center"/>
    </xf>
    <xf numFmtId="166" fontId="0" fillId="0" borderId="78" xfId="0" applyNumberFormat="1" applyBorder="1" applyAlignment="1">
      <alignment horizontal="center"/>
    </xf>
    <xf numFmtId="0" fontId="0" fillId="0" borderId="77" xfId="0" applyBorder="1" applyAlignment="1">
      <alignment horizontal="center" vertical="center"/>
    </xf>
    <xf numFmtId="165" fontId="0" fillId="0" borderId="77" xfId="0" applyNumberFormat="1" applyBorder="1" applyAlignment="1">
      <alignment horizontal="center" vertical="center"/>
    </xf>
    <xf numFmtId="0" fontId="2" fillId="35" borderId="3" xfId="0" applyFont="1" applyFill="1" applyBorder="1" applyAlignment="1">
      <alignment horizontal="center" vertical="center" wrapText="1"/>
    </xf>
    <xf numFmtId="0" fontId="2" fillId="35" borderId="4" xfId="0" applyFont="1" applyFill="1" applyBorder="1" applyAlignment="1">
      <alignment horizontal="center" vertical="center" wrapText="1"/>
    </xf>
    <xf numFmtId="166" fontId="2" fillId="35" borderId="5" xfId="0" applyNumberFormat="1" applyFont="1" applyFill="1" applyBorder="1" applyAlignment="1">
      <alignment horizontal="center" vertical="center" wrapText="1"/>
    </xf>
    <xf numFmtId="0" fontId="2" fillId="35" borderId="38" xfId="0" applyFont="1" applyFill="1" applyBorder="1" applyAlignment="1">
      <alignment horizontal="center" vertical="top" wrapText="1"/>
    </xf>
    <xf numFmtId="0" fontId="0" fillId="0" borderId="79" xfId="0" applyBorder="1" applyAlignment="1">
      <alignment horizontal="left" vertical="center"/>
    </xf>
    <xf numFmtId="0" fontId="0" fillId="0" borderId="74" xfId="0" applyBorder="1" applyAlignment="1">
      <alignment horizontal="center" vertical="center"/>
    </xf>
    <xf numFmtId="0" fontId="0" fillId="2" borderId="74" xfId="0" applyFill="1" applyBorder="1" applyAlignment="1">
      <alignment horizontal="center" vertical="center"/>
    </xf>
    <xf numFmtId="165" fontId="3" fillId="2" borderId="74" xfId="68" applyNumberFormat="1" applyFont="1" applyFill="1" applyBorder="1" applyAlignment="1">
      <alignment horizontal="center" vertical="center"/>
    </xf>
    <xf numFmtId="166" fontId="0" fillId="0" borderId="75" xfId="0" applyNumberFormat="1" applyBorder="1" applyAlignment="1">
      <alignment horizontal="center" vertical="center"/>
    </xf>
    <xf numFmtId="0" fontId="2" fillId="35" borderId="17" xfId="0" applyFont="1" applyFill="1" applyBorder="1" applyAlignment="1">
      <alignment vertical="center"/>
    </xf>
    <xf numFmtId="0" fontId="2" fillId="35" borderId="18" xfId="0" applyFont="1" applyFill="1" applyBorder="1" applyAlignment="1">
      <alignment horizontal="center" vertical="center"/>
    </xf>
    <xf numFmtId="0" fontId="2" fillId="35" borderId="19" xfId="0" applyFont="1" applyFill="1" applyBorder="1" applyAlignment="1">
      <alignment horizontal="center" vertical="center"/>
    </xf>
    <xf numFmtId="0" fontId="0" fillId="2" borderId="16" xfId="0" applyFill="1" applyBorder="1" applyAlignment="1">
      <alignment horizontal="left" vertical="center" wrapText="1"/>
    </xf>
    <xf numFmtId="14" fontId="0" fillId="0" borderId="0" xfId="0" applyNumberFormat="1" applyAlignment="1">
      <alignment horizontal="center"/>
    </xf>
    <xf numFmtId="0" fontId="0" fillId="0" borderId="3" xfId="0" applyBorder="1" applyAlignment="1">
      <alignment horizontal="center" vertical="center"/>
    </xf>
    <xf numFmtId="0" fontId="0" fillId="2" borderId="4" xfId="0" applyFill="1" applyBorder="1" applyAlignment="1">
      <alignment horizontal="center" vertical="center"/>
    </xf>
    <xf numFmtId="165" fontId="3" fillId="2" borderId="4" xfId="68" applyNumberFormat="1" applyFont="1" applyFill="1" applyBorder="1" applyAlignment="1">
      <alignment horizontal="center" vertical="center"/>
    </xf>
    <xf numFmtId="166" fontId="0" fillId="0" borderId="5" xfId="0" applyNumberFormat="1" applyBorder="1" applyAlignment="1">
      <alignment horizontal="center" vertical="center"/>
    </xf>
    <xf numFmtId="0" fontId="2" fillId="34" borderId="37" xfId="0" applyFont="1" applyFill="1" applyBorder="1" applyAlignment="1">
      <alignment vertical="center"/>
    </xf>
    <xf numFmtId="0" fontId="22" fillId="34" borderId="23" xfId="0" applyFont="1" applyFill="1" applyBorder="1" applyAlignment="1">
      <alignment vertical="center"/>
    </xf>
    <xf numFmtId="0" fontId="22" fillId="36" borderId="38" xfId="0" applyFont="1" applyFill="1" applyBorder="1"/>
    <xf numFmtId="166" fontId="2" fillId="36" borderId="5" xfId="0" applyNumberFormat="1" applyFont="1" applyFill="1" applyBorder="1" applyAlignment="1">
      <alignment horizontal="center"/>
    </xf>
    <xf numFmtId="0" fontId="2" fillId="0" borderId="0" xfId="0" applyFont="1" applyAlignment="1">
      <alignment horizontal="center"/>
    </xf>
    <xf numFmtId="165" fontId="2" fillId="0" borderId="0" xfId="68" applyNumberFormat="1" applyFont="1" applyFill="1" applyBorder="1" applyAlignment="1">
      <alignment horizontal="center"/>
    </xf>
    <xf numFmtId="166" fontId="2" fillId="0" borderId="0" xfId="0" applyNumberFormat="1" applyFont="1" applyAlignment="1">
      <alignment horizontal="center"/>
    </xf>
    <xf numFmtId="0" fontId="2" fillId="34" borderId="38" xfId="0" applyFont="1" applyFill="1" applyBorder="1" applyAlignment="1">
      <alignment vertical="center"/>
    </xf>
    <xf numFmtId="0" fontId="0" fillId="0" borderId="0" xfId="0" applyAlignment="1">
      <alignment horizontal="left"/>
    </xf>
    <xf numFmtId="0" fontId="0" fillId="0" borderId="38" xfId="0" applyBorder="1" applyAlignment="1">
      <alignment horizontal="left" wrapText="1"/>
    </xf>
    <xf numFmtId="0" fontId="0" fillId="2" borderId="80" xfId="0" applyFill="1" applyBorder="1" applyAlignment="1">
      <alignment horizontal="left" wrapText="1"/>
    </xf>
    <xf numFmtId="0" fontId="0" fillId="0" borderId="81" xfId="0" applyBorder="1" applyAlignment="1">
      <alignment horizontal="center" vertical="center"/>
    </xf>
    <xf numFmtId="0" fontId="0" fillId="0" borderId="82" xfId="0" applyBorder="1" applyAlignment="1">
      <alignment horizontal="center" vertical="center"/>
    </xf>
    <xf numFmtId="165" fontId="0" fillId="2" borderId="82" xfId="68" applyNumberFormat="1" applyFont="1" applyFill="1" applyBorder="1" applyAlignment="1">
      <alignment horizontal="center" vertical="center"/>
    </xf>
    <xf numFmtId="166" fontId="0" fillId="0" borderId="83" xfId="0" applyNumberFormat="1" applyBorder="1" applyAlignment="1">
      <alignment horizontal="center" vertical="center"/>
    </xf>
    <xf numFmtId="164" fontId="23" fillId="0" borderId="23" xfId="0" applyNumberFormat="1" applyFont="1" applyBorder="1" applyAlignment="1">
      <alignment vertical="center"/>
    </xf>
    <xf numFmtId="0" fontId="0" fillId="0" borderId="39" xfId="0" applyBorder="1"/>
    <xf numFmtId="166" fontId="0" fillId="2" borderId="84" xfId="0" applyNumberFormat="1" applyFill="1" applyBorder="1" applyAlignment="1">
      <alignment horizontal="center" vertical="center"/>
    </xf>
    <xf numFmtId="0" fontId="2" fillId="35" borderId="23" xfId="0" applyFont="1" applyFill="1" applyBorder="1" applyAlignment="1">
      <alignment horizontal="center" vertical="center" wrapText="1"/>
    </xf>
    <xf numFmtId="0" fontId="2" fillId="35" borderId="39" xfId="0" applyFont="1" applyFill="1" applyBorder="1" applyAlignment="1">
      <alignment horizontal="center" vertical="center"/>
    </xf>
    <xf numFmtId="0" fontId="2" fillId="35" borderId="84" xfId="0" applyFont="1" applyFill="1" applyBorder="1" applyAlignment="1">
      <alignment horizontal="center" vertical="center"/>
    </xf>
    <xf numFmtId="164" fontId="23" fillId="38" borderId="35" xfId="0" applyNumberFormat="1" applyFont="1" applyFill="1" applyBorder="1" applyAlignment="1">
      <alignment vertical="center"/>
    </xf>
    <xf numFmtId="166" fontId="22" fillId="38" borderId="1" xfId="0" applyNumberFormat="1" applyFont="1" applyFill="1" applyBorder="1" applyAlignment="1">
      <alignment horizontal="left"/>
    </xf>
    <xf numFmtId="166" fontId="2" fillId="38" borderId="40" xfId="0" applyNumberFormat="1" applyFont="1" applyFill="1" applyBorder="1" applyAlignment="1">
      <alignment horizontal="center" vertical="center"/>
    </xf>
    <xf numFmtId="164" fontId="23" fillId="0" borderId="35" xfId="0" applyNumberFormat="1" applyFont="1" applyBorder="1" applyAlignment="1">
      <alignment vertical="center"/>
    </xf>
    <xf numFmtId="0" fontId="0" fillId="0" borderId="1" xfId="0" applyBorder="1"/>
    <xf numFmtId="166" fontId="0" fillId="2" borderId="40" xfId="0" applyNumberFormat="1" applyFill="1" applyBorder="1" applyAlignment="1">
      <alignment horizontal="center" vertical="center"/>
    </xf>
    <xf numFmtId="0" fontId="2" fillId="38" borderId="35" xfId="0" applyFont="1" applyFill="1" applyBorder="1"/>
    <xf numFmtId="0" fontId="2" fillId="38" borderId="82" xfId="0" applyFont="1" applyFill="1" applyBorder="1" applyAlignment="1">
      <alignment horizontal="center"/>
    </xf>
    <xf numFmtId="165" fontId="2" fillId="38" borderId="82" xfId="0" applyNumberFormat="1" applyFont="1" applyFill="1" applyBorder="1" applyAlignment="1">
      <alignment horizontal="center"/>
    </xf>
    <xf numFmtId="166" fontId="2" fillId="38" borderId="83" xfId="0" applyNumberFormat="1" applyFont="1" applyFill="1" applyBorder="1" applyAlignment="1">
      <alignment horizontal="center"/>
    </xf>
    <xf numFmtId="0" fontId="0" fillId="2" borderId="76" xfId="0" applyFill="1" applyBorder="1" applyAlignment="1">
      <alignment horizontal="left" vertical="center" wrapText="1"/>
    </xf>
    <xf numFmtId="0" fontId="0" fillId="2" borderId="77" xfId="0" applyFill="1" applyBorder="1" applyAlignment="1">
      <alignment horizontal="center" vertical="center"/>
    </xf>
    <xf numFmtId="165" fontId="3" fillId="2" borderId="77" xfId="68" applyNumberFormat="1" applyFont="1" applyFill="1" applyBorder="1" applyAlignment="1">
      <alignment horizontal="center" vertical="center"/>
    </xf>
    <xf numFmtId="166" fontId="0" fillId="0" borderId="78" xfId="0" applyNumberFormat="1" applyBorder="1" applyAlignment="1">
      <alignment horizontal="center" vertical="center"/>
    </xf>
    <xf numFmtId="165" fontId="0" fillId="0" borderId="73" xfId="0" applyNumberFormat="1" applyBorder="1" applyAlignment="1">
      <alignment horizontal="center" vertical="center"/>
    </xf>
    <xf numFmtId="0" fontId="31" fillId="0" borderId="0" xfId="0" applyFont="1"/>
    <xf numFmtId="0" fontId="32" fillId="0" borderId="0" xfId="0" applyFont="1"/>
    <xf numFmtId="0" fontId="30" fillId="0" borderId="0" xfId="0" applyFont="1"/>
    <xf numFmtId="0" fontId="32" fillId="39" borderId="24" xfId="0" applyFont="1" applyFill="1" applyBorder="1" applyAlignment="1">
      <alignment vertical="center"/>
    </xf>
    <xf numFmtId="0" fontId="32" fillId="39" borderId="3" xfId="0" applyFont="1" applyFill="1" applyBorder="1" applyAlignment="1">
      <alignment horizontal="center" vertical="center" wrapText="1"/>
    </xf>
    <xf numFmtId="0" fontId="32" fillId="39" borderId="4" xfId="0" applyFont="1" applyFill="1" applyBorder="1" applyAlignment="1">
      <alignment horizontal="center" vertical="center" wrapText="1"/>
    </xf>
    <xf numFmtId="0" fontId="32" fillId="39" borderId="5" xfId="0" applyFont="1" applyFill="1" applyBorder="1" applyAlignment="1">
      <alignment horizontal="center" vertical="center" wrapText="1"/>
    </xf>
    <xf numFmtId="0" fontId="30" fillId="40" borderId="80" xfId="0" applyFont="1" applyFill="1" applyBorder="1" applyAlignment="1">
      <alignment horizontal="left" wrapText="1"/>
    </xf>
    <xf numFmtId="0" fontId="30" fillId="0" borderId="81" xfId="0" applyFont="1" applyBorder="1" applyAlignment="1">
      <alignment horizontal="center" vertical="center"/>
    </xf>
    <xf numFmtId="0" fontId="30" fillId="0" borderId="82" xfId="0" applyFont="1" applyBorder="1" applyAlignment="1">
      <alignment horizontal="center" vertical="center"/>
    </xf>
    <xf numFmtId="165" fontId="30" fillId="40" borderId="82" xfId="68" applyNumberFormat="1" applyFont="1" applyFill="1" applyBorder="1" applyAlignment="1">
      <alignment horizontal="center" vertical="center"/>
    </xf>
    <xf numFmtId="166" fontId="30" fillId="0" borderId="83" xfId="0" applyNumberFormat="1" applyFont="1" applyBorder="1" applyAlignment="1">
      <alignment horizontal="center" vertical="center"/>
    </xf>
    <xf numFmtId="0" fontId="32" fillId="39" borderId="17" xfId="0" applyFont="1" applyFill="1" applyBorder="1" applyAlignment="1">
      <alignment horizontal="center" vertical="center" wrapText="1"/>
    </xf>
    <xf numFmtId="0" fontId="32" fillId="39" borderId="18" xfId="0" applyFont="1" applyFill="1" applyBorder="1" applyAlignment="1">
      <alignment horizontal="center" vertical="center" wrapText="1"/>
    </xf>
    <xf numFmtId="0" fontId="32" fillId="39" borderId="19" xfId="0" applyFont="1" applyFill="1" applyBorder="1" applyAlignment="1">
      <alignment horizontal="center" vertical="center" wrapText="1"/>
    </xf>
    <xf numFmtId="0" fontId="30" fillId="40" borderId="69" xfId="0" applyFont="1" applyFill="1" applyBorder="1" applyAlignment="1">
      <alignment horizontal="left"/>
    </xf>
    <xf numFmtId="0" fontId="30" fillId="40" borderId="16" xfId="0" applyFont="1" applyFill="1" applyBorder="1" applyAlignment="1">
      <alignment horizontal="center"/>
    </xf>
    <xf numFmtId="0" fontId="30" fillId="40" borderId="74" xfId="0" applyFont="1" applyFill="1" applyBorder="1" applyAlignment="1">
      <alignment horizontal="center"/>
    </xf>
    <xf numFmtId="165" fontId="30" fillId="0" borderId="74" xfId="0" applyNumberFormat="1" applyFont="1" applyBorder="1" applyAlignment="1">
      <alignment horizontal="center"/>
    </xf>
    <xf numFmtId="166" fontId="30" fillId="40" borderId="75" xfId="0" applyNumberFormat="1" applyFont="1" applyFill="1" applyBorder="1" applyAlignment="1">
      <alignment horizontal="center"/>
    </xf>
    <xf numFmtId="0" fontId="30" fillId="40" borderId="36" xfId="0" applyFont="1" applyFill="1" applyBorder="1" applyAlignment="1">
      <alignment horizontal="left"/>
    </xf>
    <xf numFmtId="0" fontId="30" fillId="40" borderId="20" xfId="0" applyFont="1" applyFill="1" applyBorder="1" applyAlignment="1">
      <alignment horizontal="center"/>
    </xf>
    <xf numFmtId="0" fontId="30" fillId="40" borderId="21" xfId="0" applyFont="1" applyFill="1" applyBorder="1" applyAlignment="1">
      <alignment horizontal="center"/>
    </xf>
    <xf numFmtId="165" fontId="30" fillId="0" borderId="21" xfId="0" applyNumberFormat="1" applyFont="1" applyBorder="1" applyAlignment="1">
      <alignment horizontal="center"/>
    </xf>
    <xf numFmtId="166" fontId="30" fillId="40" borderId="22" xfId="0" applyNumberFormat="1" applyFont="1" applyFill="1" applyBorder="1" applyAlignment="1">
      <alignment horizontal="center"/>
    </xf>
    <xf numFmtId="0" fontId="30" fillId="40" borderId="85" xfId="0" applyFont="1" applyFill="1" applyBorder="1" applyAlignment="1">
      <alignment horizontal="left"/>
    </xf>
    <xf numFmtId="0" fontId="30" fillId="40" borderId="76" xfId="0" applyFont="1" applyFill="1" applyBorder="1" applyAlignment="1">
      <alignment horizontal="center"/>
    </xf>
    <xf numFmtId="0" fontId="30" fillId="40" borderId="77" xfId="0" applyFont="1" applyFill="1" applyBorder="1" applyAlignment="1">
      <alignment horizontal="center"/>
    </xf>
    <xf numFmtId="165" fontId="30" fillId="0" borderId="77" xfId="0" applyNumberFormat="1" applyFont="1" applyBorder="1" applyAlignment="1">
      <alignment horizontal="center"/>
    </xf>
    <xf numFmtId="166" fontId="30" fillId="40" borderId="78" xfId="0" applyNumberFormat="1" applyFont="1" applyFill="1" applyBorder="1" applyAlignment="1">
      <alignment horizontal="center"/>
    </xf>
    <xf numFmtId="0" fontId="32" fillId="41" borderId="24" xfId="0" applyFont="1" applyFill="1" applyBorder="1"/>
    <xf numFmtId="0" fontId="32" fillId="41" borderId="3" xfId="0" applyFont="1" applyFill="1" applyBorder="1" applyAlignment="1">
      <alignment horizontal="center"/>
    </xf>
    <xf numFmtId="0" fontId="32" fillId="41" borderId="86" xfId="0" applyFont="1" applyFill="1" applyBorder="1" applyAlignment="1">
      <alignment horizontal="center"/>
    </xf>
    <xf numFmtId="165" fontId="32" fillId="41" borderId="86" xfId="68" applyNumberFormat="1" applyFont="1" applyFill="1" applyBorder="1" applyAlignment="1">
      <alignment horizontal="center"/>
    </xf>
    <xf numFmtId="166" fontId="32" fillId="41" borderId="34" xfId="0" applyNumberFormat="1" applyFont="1" applyFill="1" applyBorder="1" applyAlignment="1">
      <alignment horizontal="center"/>
    </xf>
    <xf numFmtId="0" fontId="30" fillId="0" borderId="36" xfId="0" applyFont="1" applyBorder="1" applyAlignment="1">
      <alignment horizontal="left"/>
    </xf>
    <xf numFmtId="0" fontId="30" fillId="0" borderId="20" xfId="0" applyFont="1" applyBorder="1" applyAlignment="1">
      <alignment horizontal="center"/>
    </xf>
    <xf numFmtId="0" fontId="30" fillId="0" borderId="21" xfId="0" applyFont="1" applyBorder="1" applyAlignment="1">
      <alignment horizontal="center"/>
    </xf>
    <xf numFmtId="165" fontId="30" fillId="40" borderId="21" xfId="0" applyNumberFormat="1" applyFont="1" applyFill="1" applyBorder="1" applyAlignment="1">
      <alignment horizontal="center" vertical="center"/>
    </xf>
    <xf numFmtId="166" fontId="30" fillId="0" borderId="22" xfId="0" applyNumberFormat="1" applyFont="1" applyBorder="1" applyAlignment="1">
      <alignment horizontal="center"/>
    </xf>
    <xf numFmtId="0" fontId="32" fillId="39" borderId="37" xfId="0" applyFont="1" applyFill="1" applyBorder="1" applyAlignment="1">
      <alignment vertical="center"/>
    </xf>
    <xf numFmtId="0" fontId="30" fillId="0" borderId="87" xfId="0" applyFont="1" applyBorder="1" applyAlignment="1">
      <alignment horizontal="left"/>
    </xf>
    <xf numFmtId="0" fontId="30" fillId="0" borderId="88" xfId="0" applyFont="1" applyBorder="1" applyAlignment="1">
      <alignment horizontal="center"/>
    </xf>
    <xf numFmtId="0" fontId="30" fillId="0" borderId="89" xfId="0" applyFont="1" applyBorder="1" applyAlignment="1">
      <alignment horizontal="left"/>
    </xf>
    <xf numFmtId="0" fontId="32" fillId="41" borderId="90" xfId="0" applyFont="1" applyFill="1" applyBorder="1"/>
    <xf numFmtId="164" fontId="23" fillId="0" borderId="91" xfId="0" applyNumberFormat="1" applyFont="1" applyBorder="1" applyAlignment="1">
      <alignment vertical="center"/>
    </xf>
    <xf numFmtId="166" fontId="0" fillId="2" borderId="92" xfId="0" applyNumberFormat="1" applyFill="1" applyBorder="1" applyAlignment="1">
      <alignment horizontal="center" vertical="center"/>
    </xf>
    <xf numFmtId="0" fontId="0" fillId="2" borderId="21" xfId="0" applyFill="1" applyBorder="1" applyAlignment="1">
      <alignment horizontal="center" vertical="center"/>
    </xf>
    <xf numFmtId="165" fontId="3" fillId="2" borderId="21" xfId="68" applyNumberFormat="1" applyFont="1" applyFill="1" applyBorder="1" applyAlignment="1">
      <alignment horizontal="center" vertical="center"/>
    </xf>
    <xf numFmtId="0" fontId="0" fillId="2" borderId="20" xfId="0" applyFill="1" applyBorder="1" applyAlignment="1">
      <alignment horizontal="left" vertical="center" wrapText="1"/>
    </xf>
    <xf numFmtId="166" fontId="0" fillId="0" borderId="22" xfId="0" applyNumberFormat="1" applyBorder="1" applyAlignment="1">
      <alignment horizontal="center" vertical="center"/>
    </xf>
    <xf numFmtId="0" fontId="2" fillId="35" borderId="17" xfId="0" applyFont="1" applyFill="1" applyBorder="1" applyAlignment="1">
      <alignment horizontal="center" vertical="center" wrapText="1"/>
    </xf>
    <xf numFmtId="0" fontId="2" fillId="35" borderId="18" xfId="0" applyFont="1" applyFill="1" applyBorder="1" applyAlignment="1">
      <alignment horizontal="center" vertical="center" wrapText="1"/>
    </xf>
    <xf numFmtId="166" fontId="2" fillId="35" borderId="19" xfId="0" applyNumberFormat="1" applyFont="1" applyFill="1" applyBorder="1" applyAlignment="1">
      <alignment horizontal="center" vertical="center" wrapText="1"/>
    </xf>
    <xf numFmtId="0" fontId="0" fillId="0" borderId="21" xfId="0" applyBorder="1" applyAlignment="1">
      <alignment horizontal="left"/>
    </xf>
    <xf numFmtId="166" fontId="0" fillId="0" borderId="21" xfId="0" applyNumberFormat="1" applyBorder="1" applyAlignment="1">
      <alignment horizontal="center"/>
    </xf>
    <xf numFmtId="0" fontId="0" fillId="0" borderId="93" xfId="0" applyBorder="1" applyAlignment="1">
      <alignment horizontal="left"/>
    </xf>
    <xf numFmtId="165" fontId="0" fillId="0" borderId="74" xfId="0" applyNumberFormat="1" applyBorder="1" applyAlignment="1">
      <alignment horizontal="center" vertical="center"/>
    </xf>
    <xf numFmtId="0" fontId="0" fillId="0" borderId="76" xfId="0" applyBorder="1" applyAlignment="1">
      <alignment horizontal="center"/>
    </xf>
    <xf numFmtId="0" fontId="0" fillId="0" borderId="77" xfId="0" applyBorder="1" applyAlignment="1">
      <alignment horizontal="center"/>
    </xf>
    <xf numFmtId="0" fontId="2" fillId="36" borderId="81" xfId="0" applyFont="1" applyFill="1" applyBorder="1" applyAlignment="1">
      <alignment horizontal="center"/>
    </xf>
    <xf numFmtId="0" fontId="2" fillId="36" borderId="82" xfId="0" applyFont="1" applyFill="1" applyBorder="1" applyAlignment="1">
      <alignment horizontal="center"/>
    </xf>
    <xf numFmtId="165" fontId="2" fillId="36" borderId="82" xfId="68" applyNumberFormat="1" applyFont="1" applyFill="1" applyBorder="1" applyAlignment="1">
      <alignment horizontal="center"/>
    </xf>
    <xf numFmtId="166" fontId="2" fillId="37" borderId="83" xfId="0" applyNumberFormat="1" applyFont="1" applyFill="1" applyBorder="1" applyAlignment="1">
      <alignment horizontal="center" vertical="center"/>
    </xf>
    <xf numFmtId="0" fontId="0" fillId="0" borderId="72" xfId="0" applyBorder="1" applyAlignment="1">
      <alignment horizontal="center" vertical="center"/>
    </xf>
    <xf numFmtId="0" fontId="0" fillId="0" borderId="70" xfId="0" applyBorder="1" applyAlignment="1">
      <alignment horizontal="center" vertical="center"/>
    </xf>
    <xf numFmtId="0" fontId="0" fillId="2" borderId="48" xfId="0" applyFill="1" applyBorder="1" applyAlignment="1">
      <alignment horizontal="left" vertical="center"/>
    </xf>
    <xf numFmtId="0" fontId="0" fillId="2" borderId="46" xfId="0" applyFill="1" applyBorder="1" applyAlignment="1">
      <alignment horizontal="left" vertical="center"/>
    </xf>
    <xf numFmtId="0" fontId="0" fillId="2" borderId="45" xfId="0" applyFill="1" applyBorder="1" applyAlignment="1">
      <alignment horizontal="left" vertical="center"/>
    </xf>
    <xf numFmtId="0" fontId="0" fillId="2" borderId="47" xfId="0" applyFill="1" applyBorder="1" applyAlignment="1">
      <alignment horizontal="left"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2" fillId="2" borderId="54" xfId="0" applyFont="1" applyFill="1" applyBorder="1" applyAlignment="1">
      <alignment horizontal="left" vertical="center"/>
    </xf>
    <xf numFmtId="0" fontId="2" fillId="2" borderId="55" xfId="0" applyFont="1" applyFill="1" applyBorder="1" applyAlignment="1">
      <alignment horizontal="left" vertical="center"/>
    </xf>
    <xf numFmtId="0" fontId="2" fillId="2" borderId="34" xfId="0" applyFont="1" applyFill="1" applyBorder="1" applyAlignment="1">
      <alignment horizontal="left" vertical="center"/>
    </xf>
    <xf numFmtId="0" fontId="0" fillId="2" borderId="53" xfId="0" applyFill="1" applyBorder="1" applyAlignment="1">
      <alignment horizontal="lef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2" borderId="28" xfId="0" applyFill="1" applyBorder="1" applyAlignment="1" applyProtection="1">
      <alignment horizontal="left" vertical="center" wrapText="1"/>
      <protection locked="0"/>
    </xf>
    <xf numFmtId="0" fontId="0" fillId="2" borderId="59" xfId="0" applyFill="1" applyBorder="1" applyAlignment="1" applyProtection="1">
      <alignment horizontal="left" vertical="center" wrapText="1"/>
      <protection locked="0"/>
    </xf>
    <xf numFmtId="0" fontId="0" fillId="2" borderId="28" xfId="0" applyFill="1" applyBorder="1" applyAlignment="1">
      <alignment vertical="center"/>
    </xf>
    <xf numFmtId="0" fontId="0" fillId="2" borderId="59" xfId="0" applyFill="1" applyBorder="1" applyAlignment="1">
      <alignment vertical="center"/>
    </xf>
    <xf numFmtId="0" fontId="23" fillId="2" borderId="28" xfId="0" applyFont="1" applyFill="1" applyBorder="1" applyAlignment="1" applyProtection="1">
      <alignment horizontal="left" vertical="center" wrapText="1"/>
      <protection locked="0"/>
    </xf>
    <xf numFmtId="0" fontId="23" fillId="2" borderId="59" xfId="0" applyFont="1" applyFill="1" applyBorder="1" applyAlignment="1" applyProtection="1">
      <alignment horizontal="left" vertical="center" wrapText="1"/>
      <protection locked="0"/>
    </xf>
    <xf numFmtId="0" fontId="23" fillId="2" borderId="28" xfId="0" applyFont="1" applyFill="1" applyBorder="1" applyAlignment="1">
      <alignment vertical="center" wrapText="1"/>
    </xf>
    <xf numFmtId="0" fontId="23" fillId="2" borderId="59" xfId="0" applyFont="1" applyFill="1" applyBorder="1" applyAlignment="1">
      <alignment vertical="center" wrapText="1"/>
    </xf>
    <xf numFmtId="0" fontId="23" fillId="2" borderId="6" xfId="0" applyFont="1" applyFill="1" applyBorder="1" applyAlignment="1">
      <alignment horizontal="left" wrapText="1"/>
    </xf>
    <xf numFmtId="0" fontId="23" fillId="2" borderId="2" xfId="0" applyFont="1" applyFill="1" applyBorder="1" applyAlignment="1">
      <alignment horizontal="left"/>
    </xf>
    <xf numFmtId="0" fontId="23" fillId="2" borderId="26" xfId="0" applyFont="1" applyFill="1" applyBorder="1" applyAlignment="1">
      <alignment horizontal="left"/>
    </xf>
    <xf numFmtId="0" fontId="23" fillId="2" borderId="31" xfId="0" applyFont="1" applyFill="1" applyBorder="1" applyAlignment="1">
      <alignment horizontal="left"/>
    </xf>
    <xf numFmtId="0" fontId="23" fillId="2" borderId="0" xfId="0" applyFont="1" applyFill="1" applyAlignment="1">
      <alignment horizontal="left"/>
    </xf>
    <xf numFmtId="0" fontId="23" fillId="2" borderId="32" xfId="0" applyFont="1" applyFill="1" applyBorder="1" applyAlignment="1">
      <alignment horizontal="left"/>
    </xf>
    <xf numFmtId="0" fontId="23" fillId="2" borderId="25" xfId="0" applyFont="1" applyFill="1" applyBorder="1" applyAlignment="1">
      <alignment horizontal="left"/>
    </xf>
    <xf numFmtId="0" fontId="23" fillId="2" borderId="29" xfId="0" applyFont="1" applyFill="1" applyBorder="1" applyAlignment="1">
      <alignment horizontal="left"/>
    </xf>
    <xf numFmtId="0" fontId="23" fillId="2" borderId="30" xfId="0" applyFont="1" applyFill="1" applyBorder="1" applyAlignment="1">
      <alignment horizontal="left"/>
    </xf>
    <xf numFmtId="0" fontId="0" fillId="0" borderId="33" xfId="0" applyBorder="1" applyAlignment="1">
      <alignment vertical="center" wrapText="1"/>
    </xf>
    <xf numFmtId="0" fontId="0" fillId="0" borderId="61" xfId="0" applyBorder="1" applyAlignment="1">
      <alignment vertical="center" wrapText="1"/>
    </xf>
    <xf numFmtId="0" fontId="23" fillId="0" borderId="28" xfId="0" applyFont="1" applyBorder="1" applyAlignment="1">
      <alignment vertical="center" wrapText="1"/>
    </xf>
    <xf numFmtId="0" fontId="23" fillId="0" borderId="59" xfId="0" applyFont="1" applyBorder="1" applyAlignment="1">
      <alignment vertical="center" wrapText="1"/>
    </xf>
    <xf numFmtId="0" fontId="23" fillId="2" borderId="28" xfId="0" applyFont="1" applyFill="1" applyBorder="1" applyAlignment="1">
      <alignment horizontal="left" vertical="center" wrapText="1"/>
    </xf>
    <xf numFmtId="0" fontId="23" fillId="2" borderId="59" xfId="0" applyFont="1" applyFill="1" applyBorder="1" applyAlignment="1">
      <alignment horizontal="left" vertical="center" wrapText="1"/>
    </xf>
    <xf numFmtId="0" fontId="22" fillId="2" borderId="31"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32" xfId="0" applyFont="1" applyFill="1" applyBorder="1" applyAlignment="1" applyProtection="1">
      <alignment horizontal="left" vertical="center" wrapText="1"/>
      <protection locked="0"/>
    </xf>
    <xf numFmtId="0" fontId="22" fillId="2" borderId="56" xfId="0" applyFont="1" applyFill="1" applyBorder="1" applyAlignment="1" applyProtection="1">
      <alignment horizontal="left" vertical="center" wrapText="1"/>
      <protection locked="0"/>
    </xf>
    <xf numFmtId="0" fontId="22" fillId="2" borderId="27" xfId="0" applyFont="1" applyFill="1" applyBorder="1" applyAlignment="1" applyProtection="1">
      <alignment horizontal="left" vertical="center" wrapText="1"/>
      <protection locked="0"/>
    </xf>
    <xf numFmtId="0" fontId="22" fillId="2" borderId="57" xfId="0" applyFont="1" applyFill="1" applyBorder="1" applyAlignment="1" applyProtection="1">
      <alignment horizontal="left" vertical="center" wrapText="1"/>
      <protection locked="0"/>
    </xf>
    <xf numFmtId="0" fontId="0" fillId="2" borderId="28" xfId="0" applyFill="1" applyBorder="1" applyAlignment="1">
      <alignment horizontal="left" vertical="center" wrapText="1"/>
    </xf>
    <xf numFmtId="0" fontId="0" fillId="2" borderId="59" xfId="0" applyFill="1" applyBorder="1" applyAlignment="1">
      <alignment horizontal="left" vertical="center" wrapText="1"/>
    </xf>
    <xf numFmtId="0" fontId="2" fillId="2" borderId="38" xfId="0" applyFont="1" applyFill="1" applyBorder="1" applyAlignment="1">
      <alignment horizontal="left" vertical="center"/>
    </xf>
    <xf numFmtId="0" fontId="2" fillId="2" borderId="68" xfId="0" applyFont="1" applyFill="1" applyBorder="1" applyAlignment="1">
      <alignment horizontal="left" vertical="center"/>
    </xf>
    <xf numFmtId="0" fontId="0" fillId="2" borderId="62" xfId="0" applyFill="1" applyBorder="1" applyAlignment="1">
      <alignment horizontal="left" vertical="center"/>
    </xf>
    <xf numFmtId="0" fontId="0" fillId="2" borderId="63" xfId="0" applyFill="1" applyBorder="1" applyAlignment="1">
      <alignment horizontal="left" vertical="center"/>
    </xf>
    <xf numFmtId="0" fontId="0" fillId="2" borderId="64" xfId="0" applyFill="1" applyBorder="1" applyAlignment="1">
      <alignment horizontal="left" vertical="center"/>
    </xf>
    <xf numFmtId="0" fontId="0" fillId="2" borderId="65" xfId="0" applyFill="1" applyBorder="1" applyAlignment="1">
      <alignment horizontal="left" vertical="center"/>
    </xf>
    <xf numFmtId="0" fontId="0" fillId="2" borderId="66" xfId="0" applyFill="1" applyBorder="1" applyAlignment="1">
      <alignment horizontal="left" vertical="center"/>
    </xf>
    <xf numFmtId="0" fontId="0" fillId="2" borderId="67" xfId="0" applyFill="1" applyBorder="1" applyAlignment="1">
      <alignment horizontal="left" vertical="center"/>
    </xf>
    <xf numFmtId="0" fontId="2" fillId="2" borderId="54" xfId="0" applyFont="1" applyFill="1" applyBorder="1" applyAlignment="1">
      <alignment horizontal="center" vertical="center"/>
    </xf>
    <xf numFmtId="0" fontId="2" fillId="2" borderId="34" xfId="0" applyFont="1" applyFill="1" applyBorder="1" applyAlignment="1">
      <alignment horizontal="center" vertical="center"/>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U43"/>
  <sheetViews>
    <sheetView zoomScaleNormal="100" workbookViewId="0"/>
  </sheetViews>
  <sheetFormatPr defaultColWidth="9.42578125" defaultRowHeight="15"/>
  <cols>
    <col min="1" max="1" width="31.5703125" style="11" customWidth="1"/>
    <col min="2" max="11" width="11.42578125" style="11" customWidth="1"/>
    <col min="12" max="20" width="9.42578125" style="11" customWidth="1"/>
    <col min="21" max="16384" width="9.42578125" style="11"/>
  </cols>
  <sheetData>
    <row r="1" spans="1:11" ht="18">
      <c r="A1" s="52" t="s">
        <v>0</v>
      </c>
      <c r="B1" s="53"/>
      <c r="C1" s="53"/>
      <c r="D1" s="53"/>
      <c r="E1" s="53"/>
      <c r="F1" s="53"/>
      <c r="G1" s="53"/>
      <c r="H1" s="53"/>
      <c r="I1" s="53"/>
      <c r="J1" s="53"/>
      <c r="K1" s="54"/>
    </row>
    <row r="2" spans="1:11">
      <c r="A2" s="239" t="s">
        <v>1</v>
      </c>
      <c r="B2" s="240"/>
      <c r="C2" s="240"/>
      <c r="D2" s="240"/>
      <c r="E2" s="240"/>
      <c r="F2" s="240"/>
      <c r="G2" s="240"/>
      <c r="H2" s="240"/>
      <c r="I2" s="240"/>
      <c r="J2" s="240"/>
      <c r="K2" s="241"/>
    </row>
    <row r="3" spans="1:11" ht="15" customHeight="1">
      <c r="A3" s="239"/>
      <c r="B3" s="240"/>
      <c r="C3" s="240"/>
      <c r="D3" s="240"/>
      <c r="E3" s="240"/>
      <c r="F3" s="240"/>
      <c r="G3" s="240"/>
      <c r="H3" s="240"/>
      <c r="I3" s="240"/>
      <c r="J3" s="240"/>
      <c r="K3" s="241"/>
    </row>
    <row r="4" spans="1:11">
      <c r="A4" s="242"/>
      <c r="B4" s="243"/>
      <c r="C4" s="243"/>
      <c r="D4" s="243"/>
      <c r="E4" s="243"/>
      <c r="F4" s="243"/>
      <c r="G4" s="243"/>
      <c r="H4" s="243"/>
      <c r="I4" s="243"/>
      <c r="J4" s="243"/>
      <c r="K4" s="244"/>
    </row>
    <row r="5" spans="1:11">
      <c r="A5" s="55" t="s">
        <v>2</v>
      </c>
      <c r="B5" s="218" t="s">
        <v>3</v>
      </c>
      <c r="C5" s="218"/>
      <c r="D5" s="218"/>
      <c r="E5" s="218"/>
      <c r="F5" s="218"/>
      <c r="G5" s="218"/>
      <c r="H5" s="218"/>
      <c r="I5" s="218"/>
      <c r="J5" s="218"/>
      <c r="K5" s="219"/>
    </row>
    <row r="6" spans="1:11">
      <c r="A6" s="57" t="s">
        <v>4</v>
      </c>
      <c r="B6" s="15" t="s">
        <v>5</v>
      </c>
      <c r="C6" s="15"/>
      <c r="D6" s="15"/>
      <c r="E6" s="15"/>
      <c r="F6" s="15"/>
      <c r="G6" s="15"/>
      <c r="H6" s="15"/>
      <c r="I6" s="15"/>
      <c r="J6" s="15"/>
      <c r="K6" s="56"/>
    </row>
    <row r="7" spans="1:11" ht="30" customHeight="1">
      <c r="A7" s="58" t="s">
        <v>6</v>
      </c>
      <c r="B7" s="237" t="s">
        <v>7</v>
      </c>
      <c r="C7" s="237"/>
      <c r="D7" s="237"/>
      <c r="E7" s="237"/>
      <c r="F7" s="237"/>
      <c r="G7" s="237"/>
      <c r="H7" s="237"/>
      <c r="I7" s="237"/>
      <c r="J7" s="237"/>
      <c r="K7" s="238"/>
    </row>
    <row r="8" spans="1:11" ht="24.75" customHeight="1">
      <c r="A8" s="57" t="s">
        <v>8</v>
      </c>
      <c r="B8" s="220" t="s">
        <v>9</v>
      </c>
      <c r="C8" s="220"/>
      <c r="D8" s="220"/>
      <c r="E8" s="220"/>
      <c r="F8" s="220"/>
      <c r="G8" s="220"/>
      <c r="H8" s="220"/>
      <c r="I8" s="220"/>
      <c r="J8" s="220"/>
      <c r="K8" s="221"/>
    </row>
    <row r="9" spans="1:11" ht="30" customHeight="1">
      <c r="A9" s="58" t="s">
        <v>10</v>
      </c>
      <c r="B9" s="245" t="s">
        <v>11</v>
      </c>
      <c r="C9" s="245"/>
      <c r="D9" s="245"/>
      <c r="E9" s="245"/>
      <c r="F9" s="245"/>
      <c r="G9" s="245"/>
      <c r="H9" s="245"/>
      <c r="I9" s="245"/>
      <c r="J9" s="245"/>
      <c r="K9" s="246"/>
    </row>
    <row r="10" spans="1:11" ht="30" customHeight="1">
      <c r="A10" s="58" t="s">
        <v>12</v>
      </c>
      <c r="B10" s="216" t="s">
        <v>13</v>
      </c>
      <c r="C10" s="216"/>
      <c r="D10" s="216"/>
      <c r="E10" s="216"/>
      <c r="F10" s="216"/>
      <c r="G10" s="216"/>
      <c r="H10" s="216"/>
      <c r="I10" s="216"/>
      <c r="J10" s="216"/>
      <c r="K10" s="217"/>
    </row>
    <row r="11" spans="1:11" ht="19.5" customHeight="1">
      <c r="A11" s="55" t="s">
        <v>14</v>
      </c>
      <c r="B11" s="218" t="s">
        <v>15</v>
      </c>
      <c r="C11" s="218"/>
      <c r="D11" s="218"/>
      <c r="E11" s="218"/>
      <c r="F11" s="218"/>
      <c r="G11" s="218"/>
      <c r="H11" s="218"/>
      <c r="I11" s="218"/>
      <c r="J11" s="218"/>
      <c r="K11" s="219"/>
    </row>
    <row r="12" spans="1:11" ht="61.5" customHeight="1">
      <c r="A12" s="55" t="s">
        <v>16</v>
      </c>
      <c r="B12" s="220" t="s">
        <v>17</v>
      </c>
      <c r="C12" s="220"/>
      <c r="D12" s="220"/>
      <c r="E12" s="220"/>
      <c r="F12" s="220"/>
      <c r="G12" s="220"/>
      <c r="H12" s="220"/>
      <c r="I12" s="220"/>
      <c r="J12" s="220"/>
      <c r="K12" s="221"/>
    </row>
    <row r="13" spans="1:11" ht="45" customHeight="1">
      <c r="A13" s="58" t="s">
        <v>18</v>
      </c>
      <c r="B13" s="222" t="s">
        <v>19</v>
      </c>
      <c r="C13" s="222"/>
      <c r="D13" s="222"/>
      <c r="E13" s="222"/>
      <c r="F13" s="222"/>
      <c r="G13" s="222"/>
      <c r="H13" s="222"/>
      <c r="I13" s="222"/>
      <c r="J13" s="222"/>
      <c r="K13" s="223"/>
    </row>
    <row r="14" spans="1:11" ht="156.75" customHeight="1">
      <c r="A14" s="58" t="s">
        <v>20</v>
      </c>
      <c r="B14" s="237" t="s">
        <v>21</v>
      </c>
      <c r="C14" s="237"/>
      <c r="D14" s="237"/>
      <c r="E14" s="237"/>
      <c r="F14" s="237"/>
      <c r="G14" s="237"/>
      <c r="H14" s="237"/>
      <c r="I14" s="237"/>
      <c r="J14" s="237"/>
      <c r="K14" s="238"/>
    </row>
    <row r="15" spans="1:11" ht="30.75" customHeight="1">
      <c r="A15" s="58" t="s">
        <v>22</v>
      </c>
      <c r="B15" s="222" t="s">
        <v>23</v>
      </c>
      <c r="C15" s="222"/>
      <c r="D15" s="222"/>
      <c r="E15" s="222"/>
      <c r="F15" s="222"/>
      <c r="G15" s="222"/>
      <c r="H15" s="222"/>
      <c r="I15" s="222"/>
      <c r="J15" s="222"/>
      <c r="K15" s="223"/>
    </row>
    <row r="16" spans="1:11" ht="39" customHeight="1">
      <c r="A16" s="58" t="s">
        <v>24</v>
      </c>
      <c r="B16" s="222" t="s">
        <v>25</v>
      </c>
      <c r="C16" s="222"/>
      <c r="D16" s="222"/>
      <c r="E16" s="222"/>
      <c r="F16" s="222"/>
      <c r="G16" s="222"/>
      <c r="H16" s="222"/>
      <c r="I16" s="222"/>
      <c r="J16" s="222"/>
      <c r="K16" s="223"/>
    </row>
    <row r="17" spans="1:21" s="16" customFormat="1" ht="60.75" customHeight="1">
      <c r="A17" s="58" t="s">
        <v>26</v>
      </c>
      <c r="B17" s="222" t="s">
        <v>27</v>
      </c>
      <c r="C17" s="222"/>
      <c r="D17" s="222"/>
      <c r="E17" s="222"/>
      <c r="F17" s="222"/>
      <c r="G17" s="222"/>
      <c r="H17" s="222"/>
      <c r="I17" s="222"/>
      <c r="J17" s="222"/>
      <c r="K17" s="223"/>
    </row>
    <row r="18" spans="1:21" s="16" customFormat="1" ht="37.5" customHeight="1">
      <c r="A18" s="58" t="s">
        <v>28</v>
      </c>
      <c r="B18" s="222" t="s">
        <v>29</v>
      </c>
      <c r="C18" s="235"/>
      <c r="D18" s="235"/>
      <c r="E18" s="235"/>
      <c r="F18" s="235"/>
      <c r="G18" s="235"/>
      <c r="H18" s="235"/>
      <c r="I18" s="235"/>
      <c r="J18" s="235"/>
      <c r="K18" s="236"/>
      <c r="Q18" s="22"/>
      <c r="R18" s="22"/>
      <c r="S18" s="22"/>
      <c r="T18" s="22"/>
      <c r="U18" s="22"/>
    </row>
    <row r="19" spans="1:21" s="16" customFormat="1" ht="37.5" customHeight="1">
      <c r="A19" s="58" t="s">
        <v>30</v>
      </c>
      <c r="B19" s="222" t="s">
        <v>31</v>
      </c>
      <c r="C19" s="235"/>
      <c r="D19" s="235"/>
      <c r="E19" s="235"/>
      <c r="F19" s="235"/>
      <c r="G19" s="235"/>
      <c r="H19" s="235"/>
      <c r="I19" s="235"/>
      <c r="J19" s="235"/>
      <c r="K19" s="236"/>
      <c r="Q19" s="22"/>
      <c r="R19" s="22"/>
      <c r="S19" s="22"/>
      <c r="T19" s="22"/>
      <c r="U19" s="22"/>
    </row>
    <row r="20" spans="1:21" s="16" customFormat="1" ht="388.5" customHeight="1">
      <c r="A20" s="59" t="s">
        <v>32</v>
      </c>
      <c r="B20" s="233" t="s">
        <v>33</v>
      </c>
      <c r="C20" s="233"/>
      <c r="D20" s="233"/>
      <c r="E20" s="233"/>
      <c r="F20" s="233"/>
      <c r="G20" s="233"/>
      <c r="H20" s="233"/>
      <c r="I20" s="233"/>
      <c r="J20" s="233"/>
      <c r="K20" s="234"/>
      <c r="Q20" s="22"/>
      <c r="R20" s="22"/>
      <c r="S20" s="22"/>
      <c r="T20" s="22"/>
      <c r="U20" s="22"/>
    </row>
    <row r="21" spans="1:21" s="16" customFormat="1" ht="40.5" customHeight="1">
      <c r="A21" s="224" t="s">
        <v>34</v>
      </c>
      <c r="B21" s="225"/>
      <c r="C21" s="225"/>
      <c r="D21" s="225"/>
      <c r="E21" s="225"/>
      <c r="F21" s="225"/>
      <c r="G21" s="225"/>
      <c r="H21" s="225"/>
      <c r="I21" s="225"/>
      <c r="J21" s="225"/>
      <c r="K21" s="226"/>
      <c r="Q21" s="22"/>
      <c r="R21" s="22"/>
      <c r="S21" s="22"/>
      <c r="T21" s="22"/>
      <c r="U21" s="22"/>
    </row>
    <row r="22" spans="1:21" s="16" customFormat="1" ht="40.5" customHeight="1">
      <c r="A22" s="227"/>
      <c r="B22" s="228"/>
      <c r="C22" s="228"/>
      <c r="D22" s="228"/>
      <c r="E22" s="228"/>
      <c r="F22" s="228"/>
      <c r="G22" s="228"/>
      <c r="H22" s="228"/>
      <c r="I22" s="228"/>
      <c r="J22" s="228"/>
      <c r="K22" s="229"/>
      <c r="Q22" s="62"/>
      <c r="R22" s="22"/>
      <c r="S22" s="22"/>
      <c r="T22" s="22"/>
      <c r="U22" s="22"/>
    </row>
    <row r="23" spans="1:21" s="16" customFormat="1" ht="40.5" customHeight="1">
      <c r="A23" s="227"/>
      <c r="B23" s="228"/>
      <c r="C23" s="228"/>
      <c r="D23" s="228"/>
      <c r="E23" s="228"/>
      <c r="F23" s="228"/>
      <c r="G23" s="228"/>
      <c r="H23" s="228"/>
      <c r="I23" s="228"/>
      <c r="J23" s="228"/>
      <c r="K23" s="229"/>
      <c r="Q23" s="63"/>
      <c r="R23" s="22"/>
      <c r="S23" s="22"/>
      <c r="T23" s="22"/>
      <c r="U23" s="22"/>
    </row>
    <row r="24" spans="1:21" s="16" customFormat="1" ht="40.5" customHeight="1">
      <c r="A24" s="227"/>
      <c r="B24" s="228"/>
      <c r="C24" s="228"/>
      <c r="D24" s="228"/>
      <c r="E24" s="228"/>
      <c r="F24" s="228"/>
      <c r="G24" s="228"/>
      <c r="H24" s="228"/>
      <c r="I24" s="228"/>
      <c r="J24" s="228"/>
      <c r="K24" s="229"/>
      <c r="Q24" s="63"/>
      <c r="R24" s="22"/>
      <c r="S24" s="22"/>
      <c r="T24" s="22"/>
      <c r="U24" s="22"/>
    </row>
    <row r="25" spans="1:21" s="16" customFormat="1" ht="62.25" customHeight="1">
      <c r="A25" s="230"/>
      <c r="B25" s="231"/>
      <c r="C25" s="231"/>
      <c r="D25" s="231"/>
      <c r="E25" s="231"/>
      <c r="F25" s="231"/>
      <c r="G25" s="231"/>
      <c r="H25" s="231"/>
      <c r="I25" s="231"/>
      <c r="J25" s="231"/>
      <c r="K25" s="232"/>
    </row>
    <row r="26" spans="1:21">
      <c r="A26" s="16"/>
    </row>
    <row r="29" spans="1:21" s="38" customFormat="1" ht="20.25" customHeight="1" thickBot="1">
      <c r="A29" s="40" t="s">
        <v>35</v>
      </c>
      <c r="G29" s="40" t="s">
        <v>36</v>
      </c>
    </row>
    <row r="30" spans="1:21" s="38" customFormat="1" ht="20.25" customHeight="1" thickBot="1">
      <c r="A30" s="41" t="s">
        <v>37</v>
      </c>
      <c r="B30" s="210" t="s">
        <v>38</v>
      </c>
      <c r="C30" s="211"/>
      <c r="D30" s="212"/>
      <c r="G30" s="247" t="s">
        <v>39</v>
      </c>
      <c r="H30" s="211"/>
      <c r="I30" s="248"/>
      <c r="J30" s="255" t="s">
        <v>40</v>
      </c>
      <c r="K30" s="256"/>
    </row>
    <row r="31" spans="1:21" s="38" customFormat="1" ht="20.25" customHeight="1">
      <c r="A31" s="42" t="s">
        <v>41</v>
      </c>
      <c r="B31" s="213" t="s">
        <v>42</v>
      </c>
      <c r="C31" s="214"/>
      <c r="D31" s="215"/>
      <c r="G31" s="249" t="s">
        <v>43</v>
      </c>
      <c r="H31" s="214"/>
      <c r="I31" s="250"/>
      <c r="J31" s="213" t="s">
        <v>44</v>
      </c>
      <c r="K31" s="215"/>
    </row>
    <row r="32" spans="1:21" s="38" customFormat="1" ht="20.25" customHeight="1">
      <c r="A32" s="44" t="s">
        <v>45</v>
      </c>
      <c r="B32" s="204" t="s">
        <v>46</v>
      </c>
      <c r="C32" s="205"/>
      <c r="D32" s="206"/>
      <c r="G32" s="251" t="s">
        <v>47</v>
      </c>
      <c r="H32" s="205"/>
      <c r="I32" s="252"/>
      <c r="J32" s="204" t="s">
        <v>48</v>
      </c>
      <c r="K32" s="206"/>
    </row>
    <row r="33" spans="1:11" s="38" customFormat="1" ht="20.25" customHeight="1">
      <c r="A33" s="44" t="s">
        <v>49</v>
      </c>
      <c r="B33" s="204" t="s">
        <v>49</v>
      </c>
      <c r="C33" s="205"/>
      <c r="D33" s="206"/>
      <c r="G33" s="251" t="s">
        <v>50</v>
      </c>
      <c r="H33" s="205"/>
      <c r="I33" s="252"/>
      <c r="J33" s="204" t="s">
        <v>51</v>
      </c>
      <c r="K33" s="206"/>
    </row>
    <row r="34" spans="1:11" s="38" customFormat="1" ht="20.25" customHeight="1">
      <c r="A34" s="43" t="s">
        <v>52</v>
      </c>
      <c r="B34" s="204" t="s">
        <v>53</v>
      </c>
      <c r="C34" s="205"/>
      <c r="D34" s="206"/>
      <c r="G34" s="251" t="s">
        <v>54</v>
      </c>
      <c r="H34" s="205"/>
      <c r="I34" s="252"/>
      <c r="J34" s="204" t="s">
        <v>51</v>
      </c>
      <c r="K34" s="206"/>
    </row>
    <row r="35" spans="1:11" s="38" customFormat="1" ht="20.25" customHeight="1">
      <c r="A35" s="44" t="s">
        <v>55</v>
      </c>
      <c r="B35" s="204" t="s">
        <v>56</v>
      </c>
      <c r="C35" s="205"/>
      <c r="D35" s="206"/>
      <c r="G35" s="251" t="s">
        <v>57</v>
      </c>
      <c r="H35" s="205"/>
      <c r="I35" s="252"/>
      <c r="J35" s="204" t="s">
        <v>51</v>
      </c>
      <c r="K35" s="206"/>
    </row>
    <row r="36" spans="1:11" s="38" customFormat="1" ht="20.25" customHeight="1" thickBot="1">
      <c r="A36" s="44" t="s">
        <v>58</v>
      </c>
      <c r="B36" s="204" t="s">
        <v>58</v>
      </c>
      <c r="C36" s="205"/>
      <c r="D36" s="206"/>
      <c r="G36" s="253" t="s">
        <v>59</v>
      </c>
      <c r="H36" s="208"/>
      <c r="I36" s="254"/>
      <c r="J36" s="207" t="s">
        <v>51</v>
      </c>
      <c r="K36" s="209"/>
    </row>
    <row r="37" spans="1:11" s="38" customFormat="1" ht="20.25" customHeight="1">
      <c r="A37" s="44" t="s">
        <v>60</v>
      </c>
      <c r="B37" s="204" t="s">
        <v>60</v>
      </c>
      <c r="C37" s="205"/>
      <c r="D37" s="206"/>
    </row>
    <row r="38" spans="1:11" s="38" customFormat="1" ht="20.25" customHeight="1">
      <c r="A38" s="44" t="s">
        <v>61</v>
      </c>
      <c r="B38" s="204" t="s">
        <v>62</v>
      </c>
      <c r="C38" s="205"/>
      <c r="D38" s="206"/>
    </row>
    <row r="39" spans="1:11" s="38" customFormat="1" ht="20.25" customHeight="1">
      <c r="A39" s="44" t="s">
        <v>63</v>
      </c>
      <c r="B39" s="204" t="s">
        <v>63</v>
      </c>
      <c r="C39" s="205"/>
      <c r="D39" s="206"/>
    </row>
    <row r="40" spans="1:11" s="38" customFormat="1" ht="20.25" customHeight="1">
      <c r="A40" s="44" t="s">
        <v>64</v>
      </c>
      <c r="B40" s="204" t="s">
        <v>64</v>
      </c>
      <c r="C40" s="205"/>
      <c r="D40" s="206"/>
    </row>
    <row r="41" spans="1:11" s="38" customFormat="1" ht="20.25" customHeight="1">
      <c r="A41" s="43" t="s">
        <v>65</v>
      </c>
      <c r="B41" s="204" t="s">
        <v>66</v>
      </c>
      <c r="C41" s="205"/>
      <c r="D41" s="206"/>
    </row>
    <row r="42" spans="1:11" s="38" customFormat="1" ht="20.25" customHeight="1">
      <c r="A42" s="44" t="s">
        <v>67</v>
      </c>
      <c r="B42" s="204" t="s">
        <v>68</v>
      </c>
      <c r="C42" s="205"/>
      <c r="D42" s="206"/>
    </row>
    <row r="43" spans="1:11" s="38" customFormat="1" ht="20.25" customHeight="1" thickBot="1">
      <c r="A43" s="45" t="s">
        <v>69</v>
      </c>
      <c r="B43" s="207" t="s">
        <v>69</v>
      </c>
      <c r="C43" s="208"/>
      <c r="D43" s="209"/>
    </row>
  </sheetData>
  <sortState xmlns:xlrd2="http://schemas.microsoft.com/office/spreadsheetml/2017/richdata2" ref="A31:B43">
    <sortCondition ref="A31:A43"/>
  </sortState>
  <mergeCells count="45">
    <mergeCell ref="J34:K34"/>
    <mergeCell ref="J35:K35"/>
    <mergeCell ref="J36:K36"/>
    <mergeCell ref="G30:I30"/>
    <mergeCell ref="G31:I31"/>
    <mergeCell ref="G32:I32"/>
    <mergeCell ref="G33:I33"/>
    <mergeCell ref="G34:I34"/>
    <mergeCell ref="G35:I35"/>
    <mergeCell ref="G36:I36"/>
    <mergeCell ref="J30:K30"/>
    <mergeCell ref="J31:K31"/>
    <mergeCell ref="J32:K32"/>
    <mergeCell ref="J33:K33"/>
    <mergeCell ref="A2:K4"/>
    <mergeCell ref="B5:K5"/>
    <mergeCell ref="B7:K7"/>
    <mergeCell ref="B8:K8"/>
    <mergeCell ref="B9:K9"/>
    <mergeCell ref="B10:K10"/>
    <mergeCell ref="B11:K11"/>
    <mergeCell ref="B12:K12"/>
    <mergeCell ref="B13:K13"/>
    <mergeCell ref="A21:K25"/>
    <mergeCell ref="B20:K20"/>
    <mergeCell ref="B16:K16"/>
    <mergeCell ref="B17:K17"/>
    <mergeCell ref="B19:K19"/>
    <mergeCell ref="B18:K18"/>
    <mergeCell ref="B14:K14"/>
    <mergeCell ref="B15:K15"/>
    <mergeCell ref="B30:D30"/>
    <mergeCell ref="B31:D31"/>
    <mergeCell ref="B32:D32"/>
    <mergeCell ref="B35:D35"/>
    <mergeCell ref="B33:D33"/>
    <mergeCell ref="B34:D34"/>
    <mergeCell ref="B41:D41"/>
    <mergeCell ref="B42:D42"/>
    <mergeCell ref="B43:D43"/>
    <mergeCell ref="B36:D36"/>
    <mergeCell ref="B37:D37"/>
    <mergeCell ref="B38:D38"/>
    <mergeCell ref="B39:D39"/>
    <mergeCell ref="B40:D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241"/>
  <sheetViews>
    <sheetView zoomScaleNormal="100" workbookViewId="0">
      <pane ySplit="1" topLeftCell="A2" activePane="bottomLeft" state="frozen"/>
      <selection pane="bottomLeft"/>
    </sheetView>
  </sheetViews>
  <sheetFormatPr defaultColWidth="9.42578125" defaultRowHeight="15"/>
  <cols>
    <col min="1" max="1" width="11.5703125" style="8" customWidth="1"/>
    <col min="2" max="2" width="21.5703125" style="8" customWidth="1"/>
    <col min="3" max="3" width="26.42578125" customWidth="1"/>
    <col min="4" max="4" width="32.5703125" customWidth="1"/>
    <col min="5" max="5" width="40.42578125" bestFit="1" customWidth="1"/>
    <col min="6" max="6" width="72" bestFit="1" customWidth="1"/>
    <col min="7" max="7" width="32.42578125" bestFit="1" customWidth="1"/>
    <col min="8" max="8" width="10.42578125" customWidth="1"/>
    <col min="9" max="9" width="22" customWidth="1"/>
    <col min="10" max="10" width="15.42578125" style="25" bestFit="1" customWidth="1"/>
    <col min="11" max="11" width="28.5703125" customWidth="1"/>
    <col min="12" max="12" width="24" customWidth="1"/>
    <col min="13" max="17" width="20.5703125" customWidth="1"/>
    <col min="18" max="18" width="46.42578125" customWidth="1"/>
    <col min="19" max="19" width="16.42578125" style="18" customWidth="1"/>
    <col min="20" max="20" width="16.42578125" customWidth="1"/>
    <col min="21" max="21" width="16.42578125" bestFit="1" customWidth="1"/>
    <col min="22" max="22" width="12.42578125" bestFit="1" customWidth="1"/>
    <col min="23" max="23" width="7.5703125" bestFit="1" customWidth="1"/>
  </cols>
  <sheetData>
    <row r="1" spans="1:30" s="8" customFormat="1" ht="15.75" thickBot="1">
      <c r="A1" s="3" t="s">
        <v>70</v>
      </c>
      <c r="B1" s="4" t="s">
        <v>71</v>
      </c>
      <c r="C1" s="2" t="s">
        <v>72</v>
      </c>
      <c r="D1" s="2" t="s">
        <v>73</v>
      </c>
      <c r="E1" s="2" t="s">
        <v>74</v>
      </c>
      <c r="F1" s="2" t="s">
        <v>75</v>
      </c>
      <c r="G1" s="2" t="s">
        <v>76</v>
      </c>
      <c r="H1" s="2" t="s">
        <v>77</v>
      </c>
      <c r="I1" s="2" t="s">
        <v>78</v>
      </c>
      <c r="J1" s="47" t="s">
        <v>79</v>
      </c>
      <c r="K1" s="2" t="s">
        <v>80</v>
      </c>
      <c r="L1" s="2" t="s">
        <v>81</v>
      </c>
      <c r="M1" s="2" t="s">
        <v>82</v>
      </c>
      <c r="N1" s="2" t="s">
        <v>83</v>
      </c>
      <c r="O1" s="2" t="s">
        <v>84</v>
      </c>
      <c r="P1" s="2" t="s">
        <v>85</v>
      </c>
      <c r="Q1" s="2" t="s">
        <v>86</v>
      </c>
      <c r="R1" s="2" t="s">
        <v>87</v>
      </c>
      <c r="S1" s="14"/>
      <c r="T1" s="17"/>
      <c r="U1" s="17"/>
      <c r="V1" s="17"/>
      <c r="W1" s="17"/>
      <c r="X1" s="17"/>
      <c r="Y1" s="17"/>
      <c r="Z1" s="17"/>
      <c r="AA1" s="17"/>
      <c r="AB1" s="17"/>
      <c r="AC1" s="17"/>
      <c r="AD1" s="17"/>
    </row>
    <row r="2" spans="1:30">
      <c r="A2" s="8">
        <v>2043672</v>
      </c>
      <c r="B2" s="97">
        <v>45700</v>
      </c>
      <c r="C2" t="s">
        <v>88</v>
      </c>
      <c r="D2" t="s">
        <v>89</v>
      </c>
      <c r="E2" t="s">
        <v>90</v>
      </c>
      <c r="F2" t="s">
        <v>91</v>
      </c>
      <c r="G2" t="s">
        <v>92</v>
      </c>
      <c r="H2" t="s">
        <v>93</v>
      </c>
      <c r="I2" t="s">
        <v>94</v>
      </c>
      <c r="J2" s="25">
        <v>1988050</v>
      </c>
      <c r="K2" t="s">
        <v>95</v>
      </c>
      <c r="L2" t="s">
        <v>96</v>
      </c>
      <c r="M2" t="s">
        <v>97</v>
      </c>
      <c r="N2" t="s">
        <v>98</v>
      </c>
      <c r="O2" t="s">
        <v>99</v>
      </c>
      <c r="P2" t="s">
        <v>100</v>
      </c>
      <c r="Q2" t="s">
        <v>101</v>
      </c>
      <c r="R2" t="s">
        <v>102</v>
      </c>
      <c r="S2" s="18" t="s">
        <v>103</v>
      </c>
    </row>
    <row r="3" spans="1:30">
      <c r="A3" s="8">
        <v>2043991</v>
      </c>
      <c r="B3" s="97">
        <v>45700</v>
      </c>
      <c r="C3" t="s">
        <v>104</v>
      </c>
      <c r="D3" t="s">
        <v>89</v>
      </c>
      <c r="E3" t="s">
        <v>90</v>
      </c>
      <c r="F3" t="s">
        <v>105</v>
      </c>
      <c r="G3" t="s">
        <v>92</v>
      </c>
      <c r="H3" t="s">
        <v>93</v>
      </c>
      <c r="I3" t="s">
        <v>94</v>
      </c>
      <c r="J3" s="25">
        <v>1775202</v>
      </c>
      <c r="K3" t="s">
        <v>106</v>
      </c>
      <c r="L3" t="s">
        <v>107</v>
      </c>
      <c r="M3" t="s">
        <v>108</v>
      </c>
      <c r="N3" t="s">
        <v>109</v>
      </c>
      <c r="O3" t="s">
        <v>110</v>
      </c>
      <c r="P3" t="s">
        <v>111</v>
      </c>
      <c r="Q3" t="s">
        <v>112</v>
      </c>
      <c r="R3" t="s">
        <v>113</v>
      </c>
      <c r="S3" s="18" t="s">
        <v>103</v>
      </c>
    </row>
    <row r="4" spans="1:30">
      <c r="A4" s="8">
        <v>2044048</v>
      </c>
      <c r="B4" s="97">
        <v>45700</v>
      </c>
      <c r="C4" t="s">
        <v>114</v>
      </c>
      <c r="D4" t="s">
        <v>89</v>
      </c>
      <c r="E4" t="s">
        <v>90</v>
      </c>
      <c r="F4" t="s">
        <v>115</v>
      </c>
      <c r="G4" t="s">
        <v>116</v>
      </c>
      <c r="H4" t="s">
        <v>117</v>
      </c>
      <c r="I4" t="s">
        <v>94</v>
      </c>
      <c r="J4" s="25">
        <v>4370512.5</v>
      </c>
      <c r="K4" t="s">
        <v>106</v>
      </c>
      <c r="L4" t="s">
        <v>118</v>
      </c>
      <c r="M4" t="s">
        <v>119</v>
      </c>
      <c r="N4" t="s">
        <v>120</v>
      </c>
      <c r="O4" t="s">
        <v>121</v>
      </c>
      <c r="P4" t="s">
        <v>122</v>
      </c>
      <c r="Q4" t="s">
        <v>123</v>
      </c>
      <c r="R4" t="s">
        <v>124</v>
      </c>
      <c r="S4" s="18" t="s">
        <v>103</v>
      </c>
    </row>
    <row r="5" spans="1:30">
      <c r="A5" s="8">
        <v>2037072</v>
      </c>
      <c r="B5" s="97">
        <v>45709</v>
      </c>
      <c r="C5" t="s">
        <v>125</v>
      </c>
      <c r="D5" t="s">
        <v>126</v>
      </c>
      <c r="E5" t="s">
        <v>127</v>
      </c>
      <c r="F5" t="s">
        <v>128</v>
      </c>
      <c r="G5" t="s">
        <v>129</v>
      </c>
      <c r="H5" t="s">
        <v>93</v>
      </c>
      <c r="I5" t="s">
        <v>94</v>
      </c>
      <c r="J5" s="25">
        <v>1499999.99</v>
      </c>
      <c r="K5" t="s">
        <v>130</v>
      </c>
      <c r="L5" t="s">
        <v>131</v>
      </c>
      <c r="M5" t="s">
        <v>132</v>
      </c>
      <c r="N5" t="s">
        <v>133</v>
      </c>
      <c r="O5" t="s">
        <v>134</v>
      </c>
      <c r="P5" t="s">
        <v>135</v>
      </c>
      <c r="Q5" t="s">
        <v>136</v>
      </c>
      <c r="R5" t="s">
        <v>137</v>
      </c>
      <c r="S5" s="18" t="s">
        <v>103</v>
      </c>
    </row>
    <row r="6" spans="1:30">
      <c r="A6" s="8">
        <v>2039929</v>
      </c>
      <c r="B6" s="97">
        <v>45709</v>
      </c>
      <c r="C6" t="s">
        <v>138</v>
      </c>
      <c r="D6" t="s">
        <v>126</v>
      </c>
      <c r="E6" t="s">
        <v>127</v>
      </c>
      <c r="F6" t="s">
        <v>139</v>
      </c>
      <c r="G6" t="s">
        <v>129</v>
      </c>
      <c r="H6" t="s">
        <v>93</v>
      </c>
      <c r="I6" t="s">
        <v>94</v>
      </c>
      <c r="J6" s="25">
        <v>346157.55</v>
      </c>
      <c r="K6" t="s">
        <v>130</v>
      </c>
      <c r="L6" t="s">
        <v>140</v>
      </c>
      <c r="M6" t="s">
        <v>141</v>
      </c>
      <c r="N6" t="s">
        <v>142</v>
      </c>
      <c r="O6" t="s">
        <v>143</v>
      </c>
      <c r="P6" t="s">
        <v>144</v>
      </c>
      <c r="Q6" t="s">
        <v>135</v>
      </c>
      <c r="R6" t="s">
        <v>145</v>
      </c>
      <c r="S6" s="18" t="s">
        <v>103</v>
      </c>
    </row>
    <row r="7" spans="1:30">
      <c r="A7" s="8">
        <v>2040196</v>
      </c>
      <c r="B7" s="97">
        <v>45709</v>
      </c>
      <c r="C7" t="s">
        <v>146</v>
      </c>
      <c r="D7" t="s">
        <v>126</v>
      </c>
      <c r="E7" t="s">
        <v>127</v>
      </c>
      <c r="F7" t="s">
        <v>147</v>
      </c>
      <c r="G7" t="s">
        <v>148</v>
      </c>
      <c r="H7" t="s">
        <v>149</v>
      </c>
      <c r="I7" t="s">
        <v>94</v>
      </c>
      <c r="J7" s="25">
        <v>1499527</v>
      </c>
      <c r="K7" t="s">
        <v>130</v>
      </c>
      <c r="L7" t="s">
        <v>150</v>
      </c>
      <c r="M7" t="s">
        <v>151</v>
      </c>
      <c r="N7" t="s">
        <v>152</v>
      </c>
      <c r="O7" t="s">
        <v>153</v>
      </c>
      <c r="P7" t="s">
        <v>154</v>
      </c>
      <c r="Q7" t="s">
        <v>155</v>
      </c>
      <c r="R7" t="s">
        <v>156</v>
      </c>
      <c r="S7" s="18" t="s">
        <v>103</v>
      </c>
    </row>
    <row r="8" spans="1:30">
      <c r="A8" s="8">
        <v>2040450</v>
      </c>
      <c r="B8" s="97">
        <v>45709</v>
      </c>
      <c r="C8" t="s">
        <v>157</v>
      </c>
      <c r="D8" t="s">
        <v>126</v>
      </c>
      <c r="E8" t="s">
        <v>127</v>
      </c>
      <c r="F8" t="s">
        <v>158</v>
      </c>
      <c r="G8" t="s">
        <v>159</v>
      </c>
      <c r="H8" t="s">
        <v>160</v>
      </c>
      <c r="I8" t="s">
        <v>94</v>
      </c>
      <c r="J8" s="25">
        <v>1320116.2</v>
      </c>
      <c r="K8" t="s">
        <v>130</v>
      </c>
      <c r="L8" t="s">
        <v>161</v>
      </c>
      <c r="M8" t="s">
        <v>162</v>
      </c>
      <c r="N8" t="s">
        <v>163</v>
      </c>
      <c r="O8" t="s">
        <v>164</v>
      </c>
      <c r="P8" t="s">
        <v>165</v>
      </c>
      <c r="Q8" t="s">
        <v>166</v>
      </c>
      <c r="R8" t="s">
        <v>167</v>
      </c>
      <c r="S8" s="18" t="s">
        <v>103</v>
      </c>
    </row>
    <row r="9" spans="1:30">
      <c r="A9" s="8">
        <v>2040570</v>
      </c>
      <c r="B9" s="97">
        <v>45709</v>
      </c>
      <c r="C9" t="s">
        <v>168</v>
      </c>
      <c r="D9" t="s">
        <v>126</v>
      </c>
      <c r="E9" t="s">
        <v>127</v>
      </c>
      <c r="F9" t="s">
        <v>169</v>
      </c>
      <c r="G9" t="s">
        <v>129</v>
      </c>
      <c r="H9" t="s">
        <v>93</v>
      </c>
      <c r="I9" t="s">
        <v>94</v>
      </c>
      <c r="J9" s="25">
        <v>1499993.4</v>
      </c>
      <c r="K9" t="s">
        <v>130</v>
      </c>
      <c r="L9" t="s">
        <v>170</v>
      </c>
      <c r="M9" t="s">
        <v>171</v>
      </c>
      <c r="N9" t="s">
        <v>172</v>
      </c>
      <c r="O9" t="s">
        <v>173</v>
      </c>
      <c r="P9" t="s">
        <v>174</v>
      </c>
      <c r="Q9" t="s">
        <v>175</v>
      </c>
      <c r="R9" t="s">
        <v>176</v>
      </c>
      <c r="S9" s="18" t="s">
        <v>103</v>
      </c>
    </row>
    <row r="10" spans="1:30">
      <c r="A10" s="8">
        <v>2040673</v>
      </c>
      <c r="B10" s="97">
        <v>45709</v>
      </c>
      <c r="C10" t="s">
        <v>177</v>
      </c>
      <c r="D10" t="s">
        <v>126</v>
      </c>
      <c r="E10" t="s">
        <v>127</v>
      </c>
      <c r="F10" t="s">
        <v>178</v>
      </c>
      <c r="G10" t="s">
        <v>116</v>
      </c>
      <c r="H10" t="s">
        <v>117</v>
      </c>
      <c r="I10" t="s">
        <v>94</v>
      </c>
      <c r="J10" s="25">
        <v>735816.8</v>
      </c>
      <c r="K10" t="s">
        <v>95</v>
      </c>
      <c r="L10" t="s">
        <v>179</v>
      </c>
      <c r="M10" t="s">
        <v>180</v>
      </c>
      <c r="N10" t="s">
        <v>181</v>
      </c>
      <c r="O10" t="s">
        <v>182</v>
      </c>
      <c r="P10" t="s">
        <v>183</v>
      </c>
      <c r="Q10" t="s">
        <v>184</v>
      </c>
      <c r="R10" t="s">
        <v>185</v>
      </c>
      <c r="S10" s="18" t="s">
        <v>103</v>
      </c>
    </row>
    <row r="11" spans="1:30">
      <c r="A11" s="8">
        <v>2040703</v>
      </c>
      <c r="B11" s="97">
        <v>45709</v>
      </c>
      <c r="C11" t="s">
        <v>186</v>
      </c>
      <c r="D11" t="s">
        <v>126</v>
      </c>
      <c r="E11" t="s">
        <v>127</v>
      </c>
      <c r="F11" t="s">
        <v>187</v>
      </c>
      <c r="G11" t="s">
        <v>188</v>
      </c>
      <c r="H11" t="s">
        <v>117</v>
      </c>
      <c r="I11" t="s">
        <v>189</v>
      </c>
      <c r="J11" s="25">
        <v>492908.96</v>
      </c>
      <c r="K11" t="s">
        <v>190</v>
      </c>
      <c r="L11" t="s">
        <v>191</v>
      </c>
      <c r="M11" t="s">
        <v>192</v>
      </c>
      <c r="N11" t="s">
        <v>193</v>
      </c>
      <c r="O11" t="s">
        <v>194</v>
      </c>
      <c r="P11" t="s">
        <v>195</v>
      </c>
      <c r="Q11" t="s">
        <v>196</v>
      </c>
      <c r="R11" t="s">
        <v>197</v>
      </c>
      <c r="S11" s="18" t="s">
        <v>103</v>
      </c>
    </row>
    <row r="12" spans="1:30">
      <c r="A12" s="8">
        <v>2042295</v>
      </c>
      <c r="B12" s="97">
        <v>45709</v>
      </c>
      <c r="C12" t="s">
        <v>198</v>
      </c>
      <c r="D12" t="s">
        <v>126</v>
      </c>
      <c r="E12" t="s">
        <v>127</v>
      </c>
      <c r="F12" t="s">
        <v>199</v>
      </c>
      <c r="G12" t="s">
        <v>92</v>
      </c>
      <c r="H12" t="s">
        <v>93</v>
      </c>
      <c r="I12" t="s">
        <v>94</v>
      </c>
      <c r="J12" s="25">
        <v>1499541.2</v>
      </c>
      <c r="K12" t="s">
        <v>190</v>
      </c>
      <c r="L12" t="s">
        <v>200</v>
      </c>
      <c r="M12" t="s">
        <v>201</v>
      </c>
      <c r="N12" t="s">
        <v>202</v>
      </c>
      <c r="O12" t="s">
        <v>174</v>
      </c>
      <c r="P12" t="s">
        <v>203</v>
      </c>
      <c r="Q12" t="s">
        <v>204</v>
      </c>
      <c r="R12" t="s">
        <v>205</v>
      </c>
      <c r="S12" s="18" t="s">
        <v>103</v>
      </c>
    </row>
    <row r="13" spans="1:30">
      <c r="A13" s="8">
        <v>2040834</v>
      </c>
      <c r="B13" s="97">
        <v>45712</v>
      </c>
      <c r="C13" t="s">
        <v>206</v>
      </c>
      <c r="D13" t="s">
        <v>207</v>
      </c>
      <c r="E13" t="s">
        <v>208</v>
      </c>
      <c r="F13" t="s">
        <v>209</v>
      </c>
      <c r="G13" t="s">
        <v>92</v>
      </c>
      <c r="H13" t="s">
        <v>93</v>
      </c>
      <c r="I13" t="s">
        <v>94</v>
      </c>
      <c r="J13" s="25">
        <v>688405</v>
      </c>
      <c r="K13" t="s">
        <v>190</v>
      </c>
      <c r="L13" t="s">
        <v>210</v>
      </c>
      <c r="M13" t="s">
        <v>211</v>
      </c>
      <c r="N13" t="s">
        <v>212</v>
      </c>
      <c r="O13" t="s">
        <v>213</v>
      </c>
      <c r="P13" t="s">
        <v>214</v>
      </c>
      <c r="Q13" t="s">
        <v>215</v>
      </c>
      <c r="R13" t="s">
        <v>216</v>
      </c>
      <c r="S13" s="18" t="s">
        <v>103</v>
      </c>
    </row>
    <row r="14" spans="1:30">
      <c r="A14" s="8">
        <v>2040835</v>
      </c>
      <c r="B14" s="97">
        <v>45712</v>
      </c>
      <c r="C14" t="s">
        <v>217</v>
      </c>
      <c r="D14" t="s">
        <v>207</v>
      </c>
      <c r="E14" t="s">
        <v>218</v>
      </c>
      <c r="F14" t="s">
        <v>219</v>
      </c>
      <c r="G14" t="s">
        <v>116</v>
      </c>
      <c r="H14" t="s">
        <v>117</v>
      </c>
      <c r="I14" t="s">
        <v>94</v>
      </c>
      <c r="J14" s="25">
        <v>2763660</v>
      </c>
      <c r="K14" t="s">
        <v>95</v>
      </c>
      <c r="L14" t="s">
        <v>220</v>
      </c>
      <c r="M14" t="s">
        <v>221</v>
      </c>
      <c r="N14" t="s">
        <v>222</v>
      </c>
      <c r="O14" t="s">
        <v>223</v>
      </c>
      <c r="P14" t="s">
        <v>224</v>
      </c>
      <c r="Q14" t="s">
        <v>225</v>
      </c>
      <c r="R14" t="s">
        <v>226</v>
      </c>
      <c r="S14" s="18" t="s">
        <v>103</v>
      </c>
    </row>
    <row r="15" spans="1:30">
      <c r="A15" s="8">
        <v>2040837</v>
      </c>
      <c r="B15" s="97">
        <v>45712</v>
      </c>
      <c r="C15" t="s">
        <v>227</v>
      </c>
      <c r="D15" t="s">
        <v>207</v>
      </c>
      <c r="E15" t="s">
        <v>228</v>
      </c>
      <c r="F15" t="s">
        <v>229</v>
      </c>
      <c r="G15" t="s">
        <v>116</v>
      </c>
      <c r="H15" t="s">
        <v>117</v>
      </c>
      <c r="I15" t="s">
        <v>94</v>
      </c>
      <c r="J15" s="25">
        <v>2818905</v>
      </c>
      <c r="K15" t="s">
        <v>106</v>
      </c>
      <c r="L15" t="s">
        <v>230</v>
      </c>
      <c r="M15" t="s">
        <v>231</v>
      </c>
      <c r="N15" t="s">
        <v>232</v>
      </c>
      <c r="O15" t="s">
        <v>233</v>
      </c>
      <c r="P15" t="s">
        <v>165</v>
      </c>
      <c r="Q15" t="s">
        <v>234</v>
      </c>
      <c r="R15" t="s">
        <v>235</v>
      </c>
      <c r="S15" s="18" t="s">
        <v>103</v>
      </c>
    </row>
    <row r="16" spans="1:30">
      <c r="A16" s="8">
        <v>2040839</v>
      </c>
      <c r="B16" s="97">
        <v>45712</v>
      </c>
      <c r="C16" t="s">
        <v>236</v>
      </c>
      <c r="D16" t="s">
        <v>207</v>
      </c>
      <c r="E16" t="s">
        <v>228</v>
      </c>
      <c r="F16" t="s">
        <v>237</v>
      </c>
      <c r="G16" t="s">
        <v>188</v>
      </c>
      <c r="H16" t="s">
        <v>117</v>
      </c>
      <c r="I16" t="s">
        <v>189</v>
      </c>
      <c r="J16" s="25">
        <v>2818905</v>
      </c>
      <c r="K16" t="s">
        <v>190</v>
      </c>
      <c r="L16" t="s">
        <v>238</v>
      </c>
      <c r="M16" t="s">
        <v>239</v>
      </c>
      <c r="N16" t="s">
        <v>141</v>
      </c>
      <c r="O16" t="s">
        <v>196</v>
      </c>
      <c r="P16" t="s">
        <v>240</v>
      </c>
      <c r="Q16" t="s">
        <v>241</v>
      </c>
      <c r="R16" t="s">
        <v>242</v>
      </c>
      <c r="S16" s="18" t="s">
        <v>103</v>
      </c>
    </row>
    <row r="17" spans="1:19">
      <c r="A17" s="8">
        <v>2040846</v>
      </c>
      <c r="B17" s="97">
        <v>45712</v>
      </c>
      <c r="C17" t="s">
        <v>243</v>
      </c>
      <c r="D17" t="s">
        <v>207</v>
      </c>
      <c r="E17" t="s">
        <v>218</v>
      </c>
      <c r="F17" t="s">
        <v>244</v>
      </c>
      <c r="G17" t="s">
        <v>129</v>
      </c>
      <c r="H17" t="s">
        <v>93</v>
      </c>
      <c r="I17" t="s">
        <v>94</v>
      </c>
      <c r="J17" s="25">
        <v>2954575</v>
      </c>
      <c r="K17" t="s">
        <v>106</v>
      </c>
      <c r="L17" t="s">
        <v>245</v>
      </c>
      <c r="M17" t="s">
        <v>246</v>
      </c>
      <c r="N17" t="s">
        <v>247</v>
      </c>
      <c r="O17" t="s">
        <v>248</v>
      </c>
      <c r="P17" t="s">
        <v>249</v>
      </c>
      <c r="Q17" t="s">
        <v>250</v>
      </c>
      <c r="R17" t="s">
        <v>251</v>
      </c>
      <c r="S17" s="18" t="s">
        <v>103</v>
      </c>
    </row>
    <row r="18" spans="1:19">
      <c r="A18" s="8">
        <v>2040856</v>
      </c>
      <c r="B18" s="97">
        <v>45712</v>
      </c>
      <c r="C18" t="s">
        <v>252</v>
      </c>
      <c r="D18" t="s">
        <v>207</v>
      </c>
      <c r="E18" t="s">
        <v>253</v>
      </c>
      <c r="F18" t="s">
        <v>254</v>
      </c>
      <c r="G18" t="s">
        <v>159</v>
      </c>
      <c r="H18" t="s">
        <v>160</v>
      </c>
      <c r="I18" t="s">
        <v>94</v>
      </c>
      <c r="J18" s="25">
        <v>3014025</v>
      </c>
      <c r="K18" t="s">
        <v>106</v>
      </c>
      <c r="L18" t="s">
        <v>255</v>
      </c>
      <c r="M18" t="s">
        <v>256</v>
      </c>
      <c r="N18" t="s">
        <v>257</v>
      </c>
      <c r="O18" t="s">
        <v>258</v>
      </c>
      <c r="P18" t="s">
        <v>259</v>
      </c>
      <c r="Q18" t="s">
        <v>260</v>
      </c>
      <c r="R18" t="s">
        <v>261</v>
      </c>
      <c r="S18" s="18" t="s">
        <v>103</v>
      </c>
    </row>
    <row r="19" spans="1:19">
      <c r="A19" s="8">
        <v>2040880</v>
      </c>
      <c r="B19" s="97">
        <v>45712</v>
      </c>
      <c r="C19" t="s">
        <v>262</v>
      </c>
      <c r="D19" t="s">
        <v>207</v>
      </c>
      <c r="E19" t="s">
        <v>208</v>
      </c>
      <c r="F19" t="s">
        <v>263</v>
      </c>
      <c r="G19" t="s">
        <v>116</v>
      </c>
      <c r="H19" t="s">
        <v>117</v>
      </c>
      <c r="I19" t="s">
        <v>94</v>
      </c>
      <c r="J19" s="25">
        <v>688405</v>
      </c>
      <c r="K19" t="s">
        <v>95</v>
      </c>
      <c r="L19" t="s">
        <v>264</v>
      </c>
      <c r="M19" t="s">
        <v>265</v>
      </c>
      <c r="N19" t="s">
        <v>266</v>
      </c>
      <c r="O19" t="s">
        <v>267</v>
      </c>
      <c r="P19" t="s">
        <v>268</v>
      </c>
      <c r="Q19" t="s">
        <v>97</v>
      </c>
      <c r="R19" t="s">
        <v>269</v>
      </c>
      <c r="S19" s="18" t="s">
        <v>103</v>
      </c>
    </row>
    <row r="20" spans="1:19">
      <c r="A20" s="8">
        <v>2040897</v>
      </c>
      <c r="B20" s="97">
        <v>45712</v>
      </c>
      <c r="C20" t="s">
        <v>270</v>
      </c>
      <c r="D20" t="s">
        <v>207</v>
      </c>
      <c r="E20" t="s">
        <v>208</v>
      </c>
      <c r="F20" t="s">
        <v>271</v>
      </c>
      <c r="G20" t="s">
        <v>272</v>
      </c>
      <c r="H20" t="s">
        <v>117</v>
      </c>
      <c r="I20" t="s">
        <v>94</v>
      </c>
      <c r="J20" s="25">
        <v>656215.26</v>
      </c>
      <c r="K20" t="s">
        <v>190</v>
      </c>
      <c r="L20" t="s">
        <v>273</v>
      </c>
      <c r="M20" t="s">
        <v>274</v>
      </c>
      <c r="N20" t="s">
        <v>275</v>
      </c>
      <c r="O20" t="s">
        <v>276</v>
      </c>
      <c r="P20" t="s">
        <v>277</v>
      </c>
      <c r="Q20" t="s">
        <v>278</v>
      </c>
      <c r="R20" t="s">
        <v>279</v>
      </c>
      <c r="S20" s="18" t="s">
        <v>103</v>
      </c>
    </row>
    <row r="21" spans="1:19">
      <c r="A21" s="8">
        <v>2040902</v>
      </c>
      <c r="B21" s="97">
        <v>45712</v>
      </c>
      <c r="C21" t="s">
        <v>280</v>
      </c>
      <c r="D21" t="s">
        <v>207</v>
      </c>
      <c r="E21" t="s">
        <v>228</v>
      </c>
      <c r="F21" t="s">
        <v>281</v>
      </c>
      <c r="G21" t="s">
        <v>282</v>
      </c>
      <c r="H21" t="s">
        <v>283</v>
      </c>
      <c r="I21" t="s">
        <v>94</v>
      </c>
      <c r="J21" s="25">
        <v>2818905</v>
      </c>
      <c r="K21" t="s">
        <v>106</v>
      </c>
      <c r="L21" t="s">
        <v>284</v>
      </c>
      <c r="M21" t="s">
        <v>277</v>
      </c>
      <c r="N21" t="s">
        <v>285</v>
      </c>
      <c r="O21" t="s">
        <v>286</v>
      </c>
      <c r="P21" t="s">
        <v>287</v>
      </c>
      <c r="Q21" t="s">
        <v>288</v>
      </c>
      <c r="R21" t="s">
        <v>289</v>
      </c>
      <c r="S21" s="18" t="s">
        <v>103</v>
      </c>
    </row>
    <row r="22" spans="1:19">
      <c r="A22" s="8">
        <v>2040904</v>
      </c>
      <c r="B22" s="97">
        <v>45712</v>
      </c>
      <c r="C22" t="s">
        <v>290</v>
      </c>
      <c r="D22" t="s">
        <v>207</v>
      </c>
      <c r="E22" t="s">
        <v>208</v>
      </c>
      <c r="F22" t="s">
        <v>291</v>
      </c>
      <c r="G22" t="s">
        <v>159</v>
      </c>
      <c r="H22" t="s">
        <v>160</v>
      </c>
      <c r="I22" t="s">
        <v>94</v>
      </c>
      <c r="J22" s="25">
        <v>688405</v>
      </c>
      <c r="K22" t="s">
        <v>95</v>
      </c>
      <c r="L22" t="s">
        <v>292</v>
      </c>
      <c r="M22" t="s">
        <v>293</v>
      </c>
      <c r="N22" t="s">
        <v>165</v>
      </c>
      <c r="O22" t="s">
        <v>294</v>
      </c>
      <c r="P22" t="s">
        <v>295</v>
      </c>
      <c r="Q22" t="s">
        <v>296</v>
      </c>
      <c r="R22" t="s">
        <v>297</v>
      </c>
      <c r="S22" s="18" t="s">
        <v>103</v>
      </c>
    </row>
    <row r="23" spans="1:19">
      <c r="A23" s="8">
        <v>2040907</v>
      </c>
      <c r="B23" s="97">
        <v>45712</v>
      </c>
      <c r="C23" t="s">
        <v>298</v>
      </c>
      <c r="D23" t="s">
        <v>207</v>
      </c>
      <c r="E23" t="s">
        <v>253</v>
      </c>
      <c r="F23" t="s">
        <v>299</v>
      </c>
      <c r="G23" t="s">
        <v>129</v>
      </c>
      <c r="H23" t="s">
        <v>93</v>
      </c>
      <c r="I23" t="s">
        <v>94</v>
      </c>
      <c r="J23" s="25">
        <v>3014025</v>
      </c>
      <c r="K23" t="s">
        <v>190</v>
      </c>
      <c r="L23" t="s">
        <v>300</v>
      </c>
      <c r="M23" t="s">
        <v>301</v>
      </c>
      <c r="N23" t="s">
        <v>302</v>
      </c>
      <c r="O23" t="s">
        <v>303</v>
      </c>
      <c r="P23" t="s">
        <v>304</v>
      </c>
      <c r="Q23" t="s">
        <v>305</v>
      </c>
      <c r="R23" t="s">
        <v>306</v>
      </c>
      <c r="S23" s="18" t="s">
        <v>103</v>
      </c>
    </row>
    <row r="24" spans="1:19">
      <c r="A24" s="8">
        <v>2040909</v>
      </c>
      <c r="B24" s="97">
        <v>45712</v>
      </c>
      <c r="C24" t="s">
        <v>307</v>
      </c>
      <c r="D24" t="s">
        <v>207</v>
      </c>
      <c r="E24" t="s">
        <v>308</v>
      </c>
      <c r="F24" t="s">
        <v>309</v>
      </c>
      <c r="G24" t="s">
        <v>272</v>
      </c>
      <c r="H24" t="s">
        <v>117</v>
      </c>
      <c r="I24" t="s">
        <v>94</v>
      </c>
      <c r="J24" s="25">
        <v>1623700</v>
      </c>
      <c r="K24" t="s">
        <v>190</v>
      </c>
      <c r="L24" t="s">
        <v>310</v>
      </c>
      <c r="M24" t="s">
        <v>311</v>
      </c>
      <c r="N24" t="s">
        <v>142</v>
      </c>
      <c r="O24" t="s">
        <v>312</v>
      </c>
      <c r="P24" t="s">
        <v>313</v>
      </c>
      <c r="Q24" t="s">
        <v>314</v>
      </c>
      <c r="R24" t="s">
        <v>315</v>
      </c>
      <c r="S24" s="18" t="s">
        <v>103</v>
      </c>
    </row>
    <row r="25" spans="1:19">
      <c r="A25" s="8">
        <v>2040918</v>
      </c>
      <c r="B25" s="97">
        <v>45712</v>
      </c>
      <c r="C25" t="s">
        <v>316</v>
      </c>
      <c r="D25" t="s">
        <v>207</v>
      </c>
      <c r="E25" t="s">
        <v>308</v>
      </c>
      <c r="F25" t="s">
        <v>317</v>
      </c>
      <c r="G25" t="s">
        <v>159</v>
      </c>
      <c r="H25" t="s">
        <v>160</v>
      </c>
      <c r="I25" t="s">
        <v>94</v>
      </c>
      <c r="J25" s="25">
        <v>1623700</v>
      </c>
      <c r="K25" t="s">
        <v>106</v>
      </c>
      <c r="L25" t="s">
        <v>318</v>
      </c>
      <c r="M25" t="s">
        <v>266</v>
      </c>
      <c r="N25" t="s">
        <v>319</v>
      </c>
      <c r="O25" t="s">
        <v>320</v>
      </c>
      <c r="P25" t="s">
        <v>321</v>
      </c>
      <c r="Q25" t="s">
        <v>322</v>
      </c>
      <c r="R25" t="s">
        <v>323</v>
      </c>
      <c r="S25" s="18" t="s">
        <v>103</v>
      </c>
    </row>
    <row r="26" spans="1:19">
      <c r="A26" s="8">
        <v>2040938</v>
      </c>
      <c r="B26" s="97">
        <v>45712</v>
      </c>
      <c r="C26" t="s">
        <v>324</v>
      </c>
      <c r="D26" t="s">
        <v>207</v>
      </c>
      <c r="E26" t="s">
        <v>253</v>
      </c>
      <c r="F26" t="s">
        <v>325</v>
      </c>
      <c r="G26" t="s">
        <v>272</v>
      </c>
      <c r="H26" t="s">
        <v>117</v>
      </c>
      <c r="I26" t="s">
        <v>94</v>
      </c>
      <c r="J26" s="25">
        <v>3014025</v>
      </c>
      <c r="K26" t="s">
        <v>106</v>
      </c>
      <c r="L26" t="s">
        <v>326</v>
      </c>
      <c r="M26" t="s">
        <v>327</v>
      </c>
      <c r="N26" t="s">
        <v>328</v>
      </c>
      <c r="O26" t="s">
        <v>329</v>
      </c>
      <c r="P26" t="s">
        <v>330</v>
      </c>
      <c r="Q26" t="s">
        <v>331</v>
      </c>
      <c r="R26" t="s">
        <v>332</v>
      </c>
      <c r="S26" s="18" t="s">
        <v>103</v>
      </c>
    </row>
    <row r="27" spans="1:19">
      <c r="A27" s="8">
        <v>2040939</v>
      </c>
      <c r="B27" s="97">
        <v>45712</v>
      </c>
      <c r="C27" t="s">
        <v>333</v>
      </c>
      <c r="D27" t="s">
        <v>207</v>
      </c>
      <c r="E27" t="s">
        <v>208</v>
      </c>
      <c r="F27" t="s">
        <v>334</v>
      </c>
      <c r="G27" t="s">
        <v>116</v>
      </c>
      <c r="H27" t="s">
        <v>117</v>
      </c>
      <c r="I27" t="s">
        <v>94</v>
      </c>
      <c r="J27" s="25">
        <v>469202.5</v>
      </c>
      <c r="K27" t="s">
        <v>95</v>
      </c>
      <c r="L27" t="s">
        <v>335</v>
      </c>
      <c r="M27" t="s">
        <v>336</v>
      </c>
      <c r="N27" t="s">
        <v>337</v>
      </c>
      <c r="O27" t="s">
        <v>338</v>
      </c>
      <c r="P27" t="s">
        <v>339</v>
      </c>
      <c r="Q27" t="s">
        <v>340</v>
      </c>
      <c r="R27" t="s">
        <v>341</v>
      </c>
      <c r="S27" s="18" t="s">
        <v>103</v>
      </c>
    </row>
    <row r="28" spans="1:19">
      <c r="A28" s="8">
        <v>2040943</v>
      </c>
      <c r="B28" s="97">
        <v>45712</v>
      </c>
      <c r="C28" t="s">
        <v>342</v>
      </c>
      <c r="D28" t="s">
        <v>207</v>
      </c>
      <c r="E28" t="s">
        <v>208</v>
      </c>
      <c r="F28" t="s">
        <v>343</v>
      </c>
      <c r="G28" t="s">
        <v>129</v>
      </c>
      <c r="H28" t="s">
        <v>93</v>
      </c>
      <c r="I28" t="s">
        <v>94</v>
      </c>
      <c r="J28" s="25">
        <v>688405</v>
      </c>
      <c r="K28" t="s">
        <v>190</v>
      </c>
      <c r="L28" t="s">
        <v>344</v>
      </c>
      <c r="M28" t="s">
        <v>345</v>
      </c>
      <c r="N28" t="s">
        <v>346</v>
      </c>
      <c r="O28" t="s">
        <v>347</v>
      </c>
      <c r="P28" t="s">
        <v>348</v>
      </c>
      <c r="Q28" t="s">
        <v>349</v>
      </c>
      <c r="R28" t="s">
        <v>350</v>
      </c>
      <c r="S28" s="18" t="s">
        <v>103</v>
      </c>
    </row>
    <row r="29" spans="1:19">
      <c r="A29" s="8">
        <v>2040954</v>
      </c>
      <c r="B29" s="97">
        <v>45712</v>
      </c>
      <c r="C29" t="s">
        <v>351</v>
      </c>
      <c r="D29" t="s">
        <v>207</v>
      </c>
      <c r="E29" t="s">
        <v>308</v>
      </c>
      <c r="F29" t="s">
        <v>352</v>
      </c>
      <c r="G29" t="s">
        <v>116</v>
      </c>
      <c r="H29" t="s">
        <v>117</v>
      </c>
      <c r="I29" t="s">
        <v>94</v>
      </c>
      <c r="J29" s="25">
        <v>1623700</v>
      </c>
      <c r="K29" t="s">
        <v>106</v>
      </c>
      <c r="L29" t="s">
        <v>353</v>
      </c>
      <c r="M29" t="s">
        <v>354</v>
      </c>
      <c r="N29" t="s">
        <v>231</v>
      </c>
      <c r="O29" t="s">
        <v>258</v>
      </c>
      <c r="P29" t="s">
        <v>355</v>
      </c>
      <c r="Q29" t="s">
        <v>356</v>
      </c>
      <c r="R29" t="s">
        <v>357</v>
      </c>
      <c r="S29" s="18" t="s">
        <v>103</v>
      </c>
    </row>
    <row r="30" spans="1:19">
      <c r="A30" s="8">
        <v>2040955</v>
      </c>
      <c r="B30" s="97">
        <v>45712</v>
      </c>
      <c r="C30" t="s">
        <v>358</v>
      </c>
      <c r="D30" t="s">
        <v>207</v>
      </c>
      <c r="E30" t="s">
        <v>218</v>
      </c>
      <c r="F30" t="s">
        <v>359</v>
      </c>
      <c r="G30" t="s">
        <v>360</v>
      </c>
      <c r="H30" t="s">
        <v>117</v>
      </c>
      <c r="I30" t="s">
        <v>94</v>
      </c>
      <c r="J30" s="25">
        <v>2954575</v>
      </c>
      <c r="K30" t="s">
        <v>95</v>
      </c>
      <c r="L30" t="s">
        <v>361</v>
      </c>
      <c r="M30" t="s">
        <v>362</v>
      </c>
      <c r="N30" t="s">
        <v>363</v>
      </c>
      <c r="O30" t="s">
        <v>364</v>
      </c>
      <c r="P30" t="s">
        <v>365</v>
      </c>
      <c r="Q30" t="s">
        <v>366</v>
      </c>
      <c r="R30" t="s">
        <v>367</v>
      </c>
      <c r="S30" s="18" t="s">
        <v>103</v>
      </c>
    </row>
    <row r="31" spans="1:19">
      <c r="A31" s="8">
        <v>2040965</v>
      </c>
      <c r="B31" s="97">
        <v>45712</v>
      </c>
      <c r="C31" t="s">
        <v>368</v>
      </c>
      <c r="D31" t="s">
        <v>207</v>
      </c>
      <c r="E31" t="s">
        <v>208</v>
      </c>
      <c r="F31" t="s">
        <v>369</v>
      </c>
      <c r="G31" t="s">
        <v>272</v>
      </c>
      <c r="H31" t="s">
        <v>117</v>
      </c>
      <c r="I31" t="s">
        <v>94</v>
      </c>
      <c r="J31" s="25">
        <v>688405</v>
      </c>
      <c r="K31" t="s">
        <v>106</v>
      </c>
      <c r="L31" t="s">
        <v>370</v>
      </c>
      <c r="M31" t="s">
        <v>371</v>
      </c>
      <c r="N31" t="s">
        <v>372</v>
      </c>
      <c r="O31" t="s">
        <v>373</v>
      </c>
      <c r="P31" t="s">
        <v>374</v>
      </c>
      <c r="Q31" t="s">
        <v>375</v>
      </c>
      <c r="R31" t="s">
        <v>376</v>
      </c>
      <c r="S31" s="18" t="s">
        <v>103</v>
      </c>
    </row>
    <row r="32" spans="1:19">
      <c r="A32" s="8">
        <v>2040971</v>
      </c>
      <c r="B32" s="97">
        <v>45712</v>
      </c>
      <c r="C32" t="s">
        <v>377</v>
      </c>
      <c r="D32" t="s">
        <v>207</v>
      </c>
      <c r="E32" t="s">
        <v>208</v>
      </c>
      <c r="F32" t="s">
        <v>378</v>
      </c>
      <c r="G32" t="s">
        <v>272</v>
      </c>
      <c r="H32" t="s">
        <v>117</v>
      </c>
      <c r="I32" t="s">
        <v>94</v>
      </c>
      <c r="J32" s="25">
        <v>688405</v>
      </c>
      <c r="K32" t="s">
        <v>95</v>
      </c>
      <c r="L32" t="s">
        <v>379</v>
      </c>
      <c r="M32" t="s">
        <v>265</v>
      </c>
      <c r="N32" t="s">
        <v>380</v>
      </c>
      <c r="O32" t="s">
        <v>381</v>
      </c>
      <c r="P32" t="s">
        <v>382</v>
      </c>
      <c r="Q32" t="s">
        <v>383</v>
      </c>
      <c r="R32" t="s">
        <v>384</v>
      </c>
      <c r="S32" s="18" t="s">
        <v>103</v>
      </c>
    </row>
    <row r="33" spans="1:19">
      <c r="A33" s="8">
        <v>2040972</v>
      </c>
      <c r="B33" s="97">
        <v>45712</v>
      </c>
      <c r="C33" t="s">
        <v>385</v>
      </c>
      <c r="D33" t="s">
        <v>207</v>
      </c>
      <c r="E33" t="s">
        <v>308</v>
      </c>
      <c r="F33" t="s">
        <v>386</v>
      </c>
      <c r="G33" t="s">
        <v>116</v>
      </c>
      <c r="H33" t="s">
        <v>117</v>
      </c>
      <c r="I33" t="s">
        <v>94</v>
      </c>
      <c r="J33" s="25">
        <v>1623700</v>
      </c>
      <c r="K33" t="s">
        <v>95</v>
      </c>
      <c r="L33" t="s">
        <v>387</v>
      </c>
      <c r="M33" t="s">
        <v>388</v>
      </c>
      <c r="N33" t="s">
        <v>389</v>
      </c>
      <c r="O33" t="s">
        <v>390</v>
      </c>
      <c r="P33" t="s">
        <v>391</v>
      </c>
      <c r="Q33" t="s">
        <v>392</v>
      </c>
      <c r="R33" t="s">
        <v>393</v>
      </c>
      <c r="S33" s="18" t="s">
        <v>103</v>
      </c>
    </row>
    <row r="34" spans="1:19">
      <c r="A34" s="8">
        <v>2040973</v>
      </c>
      <c r="B34" s="97">
        <v>45712</v>
      </c>
      <c r="C34" t="s">
        <v>394</v>
      </c>
      <c r="D34" t="s">
        <v>207</v>
      </c>
      <c r="E34" t="s">
        <v>218</v>
      </c>
      <c r="F34" t="s">
        <v>395</v>
      </c>
      <c r="G34" t="s">
        <v>116</v>
      </c>
      <c r="H34" t="s">
        <v>117</v>
      </c>
      <c r="I34" t="s">
        <v>94</v>
      </c>
      <c r="J34" s="25">
        <v>2954575</v>
      </c>
      <c r="K34" t="s">
        <v>106</v>
      </c>
      <c r="L34" t="s">
        <v>396</v>
      </c>
      <c r="M34" t="s">
        <v>397</v>
      </c>
      <c r="N34" t="s">
        <v>398</v>
      </c>
      <c r="O34" t="s">
        <v>399</v>
      </c>
      <c r="P34" t="s">
        <v>400</v>
      </c>
      <c r="Q34" t="s">
        <v>401</v>
      </c>
      <c r="R34" t="s">
        <v>402</v>
      </c>
      <c r="S34" s="18" t="s">
        <v>103</v>
      </c>
    </row>
    <row r="35" spans="1:19">
      <c r="A35" s="8">
        <v>2040986</v>
      </c>
      <c r="B35" s="97">
        <v>45712</v>
      </c>
      <c r="C35" t="s">
        <v>403</v>
      </c>
      <c r="D35" t="s">
        <v>207</v>
      </c>
      <c r="E35" t="s">
        <v>218</v>
      </c>
      <c r="F35" t="s">
        <v>404</v>
      </c>
      <c r="G35" t="s">
        <v>129</v>
      </c>
      <c r="H35" t="s">
        <v>93</v>
      </c>
      <c r="I35" t="s">
        <v>94</v>
      </c>
      <c r="J35" s="25">
        <v>2381830</v>
      </c>
      <c r="K35" t="s">
        <v>190</v>
      </c>
      <c r="L35" t="s">
        <v>405</v>
      </c>
      <c r="M35" t="s">
        <v>406</v>
      </c>
      <c r="N35" t="s">
        <v>278</v>
      </c>
      <c r="O35" t="s">
        <v>407</v>
      </c>
      <c r="P35" t="s">
        <v>408</v>
      </c>
      <c r="Q35" t="s">
        <v>192</v>
      </c>
      <c r="R35" t="s">
        <v>409</v>
      </c>
      <c r="S35" s="18" t="s">
        <v>103</v>
      </c>
    </row>
    <row r="36" spans="1:19">
      <c r="A36" s="8">
        <v>2041012</v>
      </c>
      <c r="B36" s="97">
        <v>45712</v>
      </c>
      <c r="C36" t="s">
        <v>410</v>
      </c>
      <c r="D36" t="s">
        <v>207</v>
      </c>
      <c r="E36" t="s">
        <v>228</v>
      </c>
      <c r="F36" t="s">
        <v>411</v>
      </c>
      <c r="G36" t="s">
        <v>116</v>
      </c>
      <c r="H36" t="s">
        <v>117</v>
      </c>
      <c r="I36" t="s">
        <v>94</v>
      </c>
      <c r="J36" s="25">
        <v>2818905</v>
      </c>
      <c r="K36" t="s">
        <v>106</v>
      </c>
      <c r="L36" t="s">
        <v>230</v>
      </c>
      <c r="M36" t="s">
        <v>230</v>
      </c>
      <c r="N36" t="s">
        <v>412</v>
      </c>
      <c r="O36" t="s">
        <v>413</v>
      </c>
      <c r="P36" t="s">
        <v>398</v>
      </c>
      <c r="Q36" t="s">
        <v>232</v>
      </c>
      <c r="R36" t="s">
        <v>414</v>
      </c>
      <c r="S36" s="18" t="s">
        <v>103</v>
      </c>
    </row>
    <row r="37" spans="1:19">
      <c r="A37" s="8">
        <v>2041019</v>
      </c>
      <c r="B37" s="97">
        <v>45712</v>
      </c>
      <c r="C37" t="s">
        <v>415</v>
      </c>
      <c r="D37" t="s">
        <v>207</v>
      </c>
      <c r="E37" t="s">
        <v>253</v>
      </c>
      <c r="F37" t="s">
        <v>416</v>
      </c>
      <c r="G37" t="s">
        <v>272</v>
      </c>
      <c r="H37" t="s">
        <v>117</v>
      </c>
      <c r="I37" t="s">
        <v>94</v>
      </c>
      <c r="J37" s="25">
        <v>3014025</v>
      </c>
      <c r="K37" t="s">
        <v>106</v>
      </c>
      <c r="L37" t="s">
        <v>417</v>
      </c>
      <c r="M37" t="s">
        <v>418</v>
      </c>
      <c r="N37" t="s">
        <v>419</v>
      </c>
      <c r="O37" t="s">
        <v>420</v>
      </c>
      <c r="P37" t="s">
        <v>421</v>
      </c>
      <c r="Q37" t="s">
        <v>422</v>
      </c>
      <c r="R37" t="s">
        <v>423</v>
      </c>
      <c r="S37" s="18" t="s">
        <v>103</v>
      </c>
    </row>
    <row r="38" spans="1:19">
      <c r="A38" s="8">
        <v>2041040</v>
      </c>
      <c r="B38" s="97">
        <v>45712</v>
      </c>
      <c r="C38" t="s">
        <v>424</v>
      </c>
      <c r="D38" t="s">
        <v>207</v>
      </c>
      <c r="E38" t="s">
        <v>228</v>
      </c>
      <c r="F38" t="s">
        <v>425</v>
      </c>
      <c r="G38" t="s">
        <v>129</v>
      </c>
      <c r="H38" t="s">
        <v>93</v>
      </c>
      <c r="I38" t="s">
        <v>94</v>
      </c>
      <c r="J38" s="25">
        <v>2818905</v>
      </c>
      <c r="K38" t="s">
        <v>95</v>
      </c>
      <c r="L38" t="s">
        <v>426</v>
      </c>
      <c r="M38" t="s">
        <v>427</v>
      </c>
      <c r="N38" t="s">
        <v>331</v>
      </c>
      <c r="O38" t="s">
        <v>428</v>
      </c>
      <c r="P38" t="s">
        <v>429</v>
      </c>
      <c r="Q38" t="s">
        <v>430</v>
      </c>
      <c r="R38" t="s">
        <v>431</v>
      </c>
      <c r="S38" s="18" t="s">
        <v>103</v>
      </c>
    </row>
    <row r="39" spans="1:19">
      <c r="A39" s="8">
        <v>2041048</v>
      </c>
      <c r="B39" s="97">
        <v>45712</v>
      </c>
      <c r="C39" t="s">
        <v>432</v>
      </c>
      <c r="D39" t="s">
        <v>207</v>
      </c>
      <c r="E39" t="s">
        <v>308</v>
      </c>
      <c r="F39" t="s">
        <v>433</v>
      </c>
      <c r="G39" t="s">
        <v>434</v>
      </c>
      <c r="H39" t="s">
        <v>93</v>
      </c>
      <c r="I39" t="s">
        <v>94</v>
      </c>
      <c r="J39" s="25">
        <v>1623700</v>
      </c>
      <c r="K39" t="s">
        <v>130</v>
      </c>
      <c r="L39" t="s">
        <v>435</v>
      </c>
      <c r="M39" t="s">
        <v>388</v>
      </c>
      <c r="N39" t="s">
        <v>142</v>
      </c>
      <c r="O39" t="s">
        <v>436</v>
      </c>
      <c r="P39" t="s">
        <v>437</v>
      </c>
      <c r="Q39" t="s">
        <v>438</v>
      </c>
      <c r="R39" t="s">
        <v>439</v>
      </c>
      <c r="S39" s="18" t="s">
        <v>103</v>
      </c>
    </row>
    <row r="40" spans="1:19">
      <c r="A40" s="8">
        <v>2041052</v>
      </c>
      <c r="B40" s="97">
        <v>45712</v>
      </c>
      <c r="C40" t="s">
        <v>440</v>
      </c>
      <c r="D40" t="s">
        <v>207</v>
      </c>
      <c r="E40" t="s">
        <v>208</v>
      </c>
      <c r="F40" t="s">
        <v>441</v>
      </c>
      <c r="G40" t="s">
        <v>92</v>
      </c>
      <c r="H40" t="s">
        <v>93</v>
      </c>
      <c r="I40" t="s">
        <v>94</v>
      </c>
      <c r="J40" s="25">
        <v>688405</v>
      </c>
      <c r="K40" t="s">
        <v>106</v>
      </c>
      <c r="L40" t="s">
        <v>442</v>
      </c>
      <c r="M40" t="s">
        <v>397</v>
      </c>
      <c r="N40" t="s">
        <v>443</v>
      </c>
      <c r="O40" t="s">
        <v>444</v>
      </c>
      <c r="P40" t="s">
        <v>412</v>
      </c>
      <c r="Q40" t="s">
        <v>445</v>
      </c>
      <c r="R40" t="s">
        <v>446</v>
      </c>
      <c r="S40" s="18" t="s">
        <v>103</v>
      </c>
    </row>
    <row r="41" spans="1:19">
      <c r="A41" s="8">
        <v>2041054</v>
      </c>
      <c r="B41" s="97">
        <v>45712</v>
      </c>
      <c r="C41" t="s">
        <v>447</v>
      </c>
      <c r="D41" t="s">
        <v>207</v>
      </c>
      <c r="E41" t="s">
        <v>208</v>
      </c>
      <c r="F41" t="s">
        <v>448</v>
      </c>
      <c r="G41" t="s">
        <v>272</v>
      </c>
      <c r="H41" t="s">
        <v>117</v>
      </c>
      <c r="I41" t="s">
        <v>94</v>
      </c>
      <c r="J41" s="25">
        <v>688405</v>
      </c>
      <c r="K41" t="s">
        <v>95</v>
      </c>
      <c r="L41" t="s">
        <v>449</v>
      </c>
      <c r="M41" t="s">
        <v>450</v>
      </c>
      <c r="N41" t="s">
        <v>451</v>
      </c>
      <c r="O41" t="s">
        <v>452</v>
      </c>
      <c r="P41" t="s">
        <v>365</v>
      </c>
      <c r="Q41" t="s">
        <v>453</v>
      </c>
      <c r="R41" t="s">
        <v>454</v>
      </c>
      <c r="S41" s="18" t="s">
        <v>103</v>
      </c>
    </row>
    <row r="42" spans="1:19">
      <c r="A42" s="8">
        <v>2041062</v>
      </c>
      <c r="B42" s="97">
        <v>45712</v>
      </c>
      <c r="C42" t="s">
        <v>455</v>
      </c>
      <c r="D42" t="s">
        <v>207</v>
      </c>
      <c r="E42" t="s">
        <v>208</v>
      </c>
      <c r="F42" t="s">
        <v>456</v>
      </c>
      <c r="G42" t="s">
        <v>92</v>
      </c>
      <c r="H42" t="s">
        <v>93</v>
      </c>
      <c r="I42" t="s">
        <v>94</v>
      </c>
      <c r="J42" s="25">
        <v>688405</v>
      </c>
      <c r="K42" t="s">
        <v>95</v>
      </c>
      <c r="L42" t="s">
        <v>457</v>
      </c>
      <c r="M42" t="s">
        <v>458</v>
      </c>
      <c r="N42" t="s">
        <v>459</v>
      </c>
      <c r="O42" t="s">
        <v>460</v>
      </c>
      <c r="P42" t="s">
        <v>461</v>
      </c>
      <c r="Q42" t="s">
        <v>97</v>
      </c>
      <c r="R42" t="s">
        <v>462</v>
      </c>
      <c r="S42" s="18" t="s">
        <v>103</v>
      </c>
    </row>
    <row r="43" spans="1:19">
      <c r="A43" s="8">
        <v>2041063</v>
      </c>
      <c r="B43" s="97">
        <v>45712</v>
      </c>
      <c r="C43" t="s">
        <v>463</v>
      </c>
      <c r="D43" t="s">
        <v>207</v>
      </c>
      <c r="E43" t="s">
        <v>208</v>
      </c>
      <c r="F43" t="s">
        <v>464</v>
      </c>
      <c r="G43" t="s">
        <v>272</v>
      </c>
      <c r="H43" t="s">
        <v>117</v>
      </c>
      <c r="I43" t="s">
        <v>94</v>
      </c>
      <c r="J43" s="25">
        <v>688405</v>
      </c>
      <c r="K43" t="s">
        <v>95</v>
      </c>
      <c r="L43" t="s">
        <v>465</v>
      </c>
      <c r="M43" t="s">
        <v>466</v>
      </c>
      <c r="N43" t="s">
        <v>467</v>
      </c>
      <c r="O43" t="s">
        <v>468</v>
      </c>
      <c r="P43" t="s">
        <v>469</v>
      </c>
      <c r="Q43" t="s">
        <v>470</v>
      </c>
      <c r="R43" t="s">
        <v>471</v>
      </c>
      <c r="S43" s="18" t="s">
        <v>103</v>
      </c>
    </row>
    <row r="44" spans="1:19">
      <c r="A44" s="8">
        <v>2041068</v>
      </c>
      <c r="B44" s="97">
        <v>45712</v>
      </c>
      <c r="C44" t="s">
        <v>472</v>
      </c>
      <c r="D44" t="s">
        <v>207</v>
      </c>
      <c r="E44" t="s">
        <v>218</v>
      </c>
      <c r="F44" t="s">
        <v>473</v>
      </c>
      <c r="G44" t="s">
        <v>188</v>
      </c>
      <c r="H44" t="s">
        <v>117</v>
      </c>
      <c r="I44" t="s">
        <v>189</v>
      </c>
      <c r="J44" s="25">
        <v>2954575</v>
      </c>
      <c r="K44" t="s">
        <v>95</v>
      </c>
      <c r="L44" t="s">
        <v>474</v>
      </c>
      <c r="M44" t="s">
        <v>475</v>
      </c>
      <c r="N44" t="s">
        <v>476</v>
      </c>
      <c r="O44" t="s">
        <v>477</v>
      </c>
      <c r="P44" t="s">
        <v>478</v>
      </c>
      <c r="Q44" t="s">
        <v>458</v>
      </c>
      <c r="R44" t="s">
        <v>479</v>
      </c>
      <c r="S44" s="18" t="s">
        <v>103</v>
      </c>
    </row>
    <row r="45" spans="1:19">
      <c r="A45" s="8">
        <v>2041078</v>
      </c>
      <c r="B45" s="97">
        <v>45712</v>
      </c>
      <c r="C45" t="s">
        <v>480</v>
      </c>
      <c r="D45" t="s">
        <v>207</v>
      </c>
      <c r="E45" t="s">
        <v>208</v>
      </c>
      <c r="F45" t="s">
        <v>481</v>
      </c>
      <c r="G45" t="s">
        <v>482</v>
      </c>
      <c r="H45" t="s">
        <v>483</v>
      </c>
      <c r="I45" t="s">
        <v>94</v>
      </c>
      <c r="J45" s="25">
        <v>600724</v>
      </c>
      <c r="K45" t="s">
        <v>95</v>
      </c>
      <c r="L45" t="s">
        <v>484</v>
      </c>
      <c r="M45" t="s">
        <v>485</v>
      </c>
      <c r="N45" t="s">
        <v>486</v>
      </c>
      <c r="O45" t="s">
        <v>303</v>
      </c>
      <c r="P45" t="s">
        <v>487</v>
      </c>
      <c r="Q45" t="s">
        <v>488</v>
      </c>
      <c r="R45" t="s">
        <v>489</v>
      </c>
      <c r="S45" s="18" t="s">
        <v>103</v>
      </c>
    </row>
    <row r="46" spans="1:19">
      <c r="A46" s="8">
        <v>2041099</v>
      </c>
      <c r="B46" s="97">
        <v>45712</v>
      </c>
      <c r="C46" t="s">
        <v>490</v>
      </c>
      <c r="D46" t="s">
        <v>207</v>
      </c>
      <c r="E46" t="s">
        <v>253</v>
      </c>
      <c r="F46" t="s">
        <v>491</v>
      </c>
      <c r="G46" t="s">
        <v>148</v>
      </c>
      <c r="H46" t="s">
        <v>149</v>
      </c>
      <c r="I46" t="s">
        <v>94</v>
      </c>
      <c r="J46" s="25">
        <v>2000000</v>
      </c>
      <c r="K46" t="s">
        <v>95</v>
      </c>
      <c r="L46" t="s">
        <v>492</v>
      </c>
      <c r="M46" t="s">
        <v>493</v>
      </c>
      <c r="N46" t="s">
        <v>494</v>
      </c>
      <c r="O46" t="s">
        <v>495</v>
      </c>
      <c r="P46" t="s">
        <v>496</v>
      </c>
      <c r="Q46" t="s">
        <v>430</v>
      </c>
      <c r="R46" t="s">
        <v>497</v>
      </c>
      <c r="S46" s="18" t="s">
        <v>103</v>
      </c>
    </row>
    <row r="47" spans="1:19">
      <c r="A47" s="8">
        <v>2041107</v>
      </c>
      <c r="B47" s="97">
        <v>45712</v>
      </c>
      <c r="C47" t="s">
        <v>498</v>
      </c>
      <c r="D47" t="s">
        <v>207</v>
      </c>
      <c r="E47" t="s">
        <v>253</v>
      </c>
      <c r="F47" t="s">
        <v>499</v>
      </c>
      <c r="G47" t="s">
        <v>116</v>
      </c>
      <c r="H47" t="s">
        <v>117</v>
      </c>
      <c r="I47" t="s">
        <v>94</v>
      </c>
      <c r="J47" s="25">
        <v>3014025</v>
      </c>
      <c r="K47" t="s">
        <v>106</v>
      </c>
      <c r="L47" t="s">
        <v>500</v>
      </c>
      <c r="M47" t="s">
        <v>501</v>
      </c>
      <c r="N47" t="s">
        <v>502</v>
      </c>
      <c r="O47" t="s">
        <v>503</v>
      </c>
      <c r="P47" t="s">
        <v>504</v>
      </c>
      <c r="Q47" t="s">
        <v>165</v>
      </c>
      <c r="R47" t="s">
        <v>505</v>
      </c>
      <c r="S47" s="18" t="s">
        <v>103</v>
      </c>
    </row>
    <row r="48" spans="1:19">
      <c r="A48" s="8">
        <v>2041108</v>
      </c>
      <c r="B48" s="97">
        <v>45712</v>
      </c>
      <c r="C48" t="s">
        <v>506</v>
      </c>
      <c r="D48" t="s">
        <v>207</v>
      </c>
      <c r="E48" t="s">
        <v>218</v>
      </c>
      <c r="F48" t="s">
        <v>507</v>
      </c>
      <c r="G48" t="s">
        <v>116</v>
      </c>
      <c r="H48" t="s">
        <v>117</v>
      </c>
      <c r="I48" t="s">
        <v>94</v>
      </c>
      <c r="J48" s="25">
        <v>2554575</v>
      </c>
      <c r="K48" t="s">
        <v>95</v>
      </c>
      <c r="L48" t="s">
        <v>508</v>
      </c>
      <c r="M48" t="s">
        <v>362</v>
      </c>
      <c r="N48" t="s">
        <v>390</v>
      </c>
      <c r="O48" t="s">
        <v>509</v>
      </c>
      <c r="P48" t="s">
        <v>510</v>
      </c>
      <c r="Q48" t="s">
        <v>392</v>
      </c>
      <c r="R48" t="s">
        <v>511</v>
      </c>
      <c r="S48" s="18" t="s">
        <v>103</v>
      </c>
    </row>
    <row r="49" spans="1:19">
      <c r="A49" s="8">
        <v>2041117</v>
      </c>
      <c r="B49" s="97">
        <v>45712</v>
      </c>
      <c r="C49" t="s">
        <v>512</v>
      </c>
      <c r="D49" t="s">
        <v>207</v>
      </c>
      <c r="E49" t="s">
        <v>218</v>
      </c>
      <c r="F49" t="s">
        <v>513</v>
      </c>
      <c r="G49" t="s">
        <v>514</v>
      </c>
      <c r="H49" t="s">
        <v>117</v>
      </c>
      <c r="I49" t="s">
        <v>189</v>
      </c>
      <c r="J49" s="25">
        <v>2954575</v>
      </c>
      <c r="K49" t="s">
        <v>106</v>
      </c>
      <c r="L49" t="s">
        <v>515</v>
      </c>
      <c r="M49" t="s">
        <v>277</v>
      </c>
      <c r="N49" t="s">
        <v>267</v>
      </c>
      <c r="O49" t="s">
        <v>516</v>
      </c>
      <c r="P49" t="s">
        <v>517</v>
      </c>
      <c r="Q49" t="s">
        <v>518</v>
      </c>
      <c r="R49" t="s">
        <v>519</v>
      </c>
      <c r="S49" s="18" t="s">
        <v>103</v>
      </c>
    </row>
    <row r="50" spans="1:19">
      <c r="A50" s="8">
        <v>2041123</v>
      </c>
      <c r="B50" s="97">
        <v>45712</v>
      </c>
      <c r="C50" t="s">
        <v>520</v>
      </c>
      <c r="D50" t="s">
        <v>207</v>
      </c>
      <c r="E50" t="s">
        <v>308</v>
      </c>
      <c r="F50" t="s">
        <v>521</v>
      </c>
      <c r="G50" t="s">
        <v>116</v>
      </c>
      <c r="H50" t="s">
        <v>117</v>
      </c>
      <c r="I50" t="s">
        <v>94</v>
      </c>
      <c r="J50" s="25">
        <v>1623700</v>
      </c>
      <c r="K50" t="s">
        <v>95</v>
      </c>
      <c r="L50" t="s">
        <v>522</v>
      </c>
      <c r="M50" t="s">
        <v>523</v>
      </c>
      <c r="N50" t="s">
        <v>524</v>
      </c>
      <c r="O50" t="s">
        <v>525</v>
      </c>
      <c r="P50" t="s">
        <v>526</v>
      </c>
      <c r="Q50" t="s">
        <v>527</v>
      </c>
      <c r="R50" t="s">
        <v>528</v>
      </c>
      <c r="S50" s="18" t="s">
        <v>103</v>
      </c>
    </row>
    <row r="51" spans="1:19">
      <c r="A51" s="8">
        <v>2041127</v>
      </c>
      <c r="B51" s="97">
        <v>45712</v>
      </c>
      <c r="C51" t="s">
        <v>529</v>
      </c>
      <c r="D51" t="s">
        <v>207</v>
      </c>
      <c r="E51" t="s">
        <v>308</v>
      </c>
      <c r="F51" t="s">
        <v>530</v>
      </c>
      <c r="G51" t="s">
        <v>116</v>
      </c>
      <c r="H51" t="s">
        <v>117</v>
      </c>
      <c r="I51" t="s">
        <v>94</v>
      </c>
      <c r="J51" s="25">
        <v>1623700</v>
      </c>
      <c r="K51" t="s">
        <v>106</v>
      </c>
      <c r="L51" t="s">
        <v>531</v>
      </c>
      <c r="M51" t="s">
        <v>277</v>
      </c>
      <c r="N51" t="s">
        <v>97</v>
      </c>
      <c r="O51" t="s">
        <v>532</v>
      </c>
      <c r="P51" t="s">
        <v>533</v>
      </c>
      <c r="Q51" t="s">
        <v>534</v>
      </c>
      <c r="R51" t="s">
        <v>535</v>
      </c>
      <c r="S51" s="18" t="s">
        <v>103</v>
      </c>
    </row>
    <row r="52" spans="1:19">
      <c r="A52" s="8">
        <v>2041152</v>
      </c>
      <c r="B52" s="97">
        <v>45712</v>
      </c>
      <c r="C52" t="s">
        <v>536</v>
      </c>
      <c r="D52" t="s">
        <v>207</v>
      </c>
      <c r="E52" t="s">
        <v>308</v>
      </c>
      <c r="F52" t="s">
        <v>537</v>
      </c>
      <c r="G52" t="s">
        <v>116</v>
      </c>
      <c r="H52" t="s">
        <v>117</v>
      </c>
      <c r="I52" t="s">
        <v>94</v>
      </c>
      <c r="J52" s="25">
        <v>1603536.55</v>
      </c>
      <c r="K52" t="s">
        <v>95</v>
      </c>
      <c r="L52" t="s">
        <v>379</v>
      </c>
      <c r="M52" t="s">
        <v>538</v>
      </c>
      <c r="N52" t="s">
        <v>539</v>
      </c>
      <c r="O52" t="s">
        <v>540</v>
      </c>
      <c r="P52" t="s">
        <v>470</v>
      </c>
      <c r="Q52" t="s">
        <v>541</v>
      </c>
      <c r="R52" t="s">
        <v>542</v>
      </c>
      <c r="S52" s="18" t="s">
        <v>103</v>
      </c>
    </row>
    <row r="53" spans="1:19">
      <c r="A53" s="8">
        <v>2041168</v>
      </c>
      <c r="B53" s="97">
        <v>45712</v>
      </c>
      <c r="C53" t="s">
        <v>543</v>
      </c>
      <c r="D53" t="s">
        <v>207</v>
      </c>
      <c r="E53" t="s">
        <v>253</v>
      </c>
      <c r="F53" t="s">
        <v>544</v>
      </c>
      <c r="G53" t="s">
        <v>482</v>
      </c>
      <c r="H53" t="s">
        <v>483</v>
      </c>
      <c r="I53" t="s">
        <v>94</v>
      </c>
      <c r="J53" s="25">
        <v>3014025</v>
      </c>
      <c r="K53" t="s">
        <v>106</v>
      </c>
      <c r="L53" t="s">
        <v>545</v>
      </c>
      <c r="M53" t="s">
        <v>546</v>
      </c>
      <c r="N53" t="s">
        <v>547</v>
      </c>
      <c r="O53" t="s">
        <v>548</v>
      </c>
      <c r="P53" t="s">
        <v>549</v>
      </c>
      <c r="Q53" t="s">
        <v>550</v>
      </c>
      <c r="R53" t="s">
        <v>551</v>
      </c>
      <c r="S53" s="18" t="s">
        <v>103</v>
      </c>
    </row>
    <row r="54" spans="1:19">
      <c r="A54" s="8">
        <v>2041176</v>
      </c>
      <c r="B54" s="97">
        <v>45712</v>
      </c>
      <c r="C54" t="s">
        <v>552</v>
      </c>
      <c r="D54" t="s">
        <v>207</v>
      </c>
      <c r="E54" t="s">
        <v>218</v>
      </c>
      <c r="F54" t="s">
        <v>553</v>
      </c>
      <c r="G54" t="s">
        <v>554</v>
      </c>
      <c r="H54" t="s">
        <v>160</v>
      </c>
      <c r="I54" t="s">
        <v>94</v>
      </c>
      <c r="J54" s="25">
        <v>2477287.5</v>
      </c>
      <c r="K54" t="s">
        <v>95</v>
      </c>
      <c r="L54" t="s">
        <v>555</v>
      </c>
      <c r="M54" t="s">
        <v>556</v>
      </c>
      <c r="N54" t="s">
        <v>557</v>
      </c>
      <c r="O54" t="s">
        <v>558</v>
      </c>
      <c r="P54" t="s">
        <v>241</v>
      </c>
      <c r="Q54" t="s">
        <v>559</v>
      </c>
      <c r="R54" t="s">
        <v>560</v>
      </c>
      <c r="S54" s="18" t="s">
        <v>103</v>
      </c>
    </row>
    <row r="55" spans="1:19">
      <c r="A55" s="8">
        <v>2041194</v>
      </c>
      <c r="B55" s="97">
        <v>45712</v>
      </c>
      <c r="C55" t="s">
        <v>561</v>
      </c>
      <c r="D55" t="s">
        <v>207</v>
      </c>
      <c r="E55" t="s">
        <v>308</v>
      </c>
      <c r="F55" t="s">
        <v>562</v>
      </c>
      <c r="G55" t="s">
        <v>129</v>
      </c>
      <c r="H55" t="s">
        <v>93</v>
      </c>
      <c r="I55" t="s">
        <v>94</v>
      </c>
      <c r="J55" s="25">
        <v>1623700</v>
      </c>
      <c r="K55" t="s">
        <v>106</v>
      </c>
      <c r="L55" t="s">
        <v>563</v>
      </c>
      <c r="M55" t="s">
        <v>564</v>
      </c>
      <c r="N55" t="s">
        <v>565</v>
      </c>
      <c r="O55" t="s">
        <v>566</v>
      </c>
      <c r="P55" t="s">
        <v>567</v>
      </c>
      <c r="Q55" t="s">
        <v>568</v>
      </c>
      <c r="R55" t="s">
        <v>569</v>
      </c>
      <c r="S55" s="18" t="s">
        <v>103</v>
      </c>
    </row>
    <row r="56" spans="1:19">
      <c r="A56" s="8">
        <v>2041202</v>
      </c>
      <c r="B56" s="97">
        <v>45712</v>
      </c>
      <c r="C56" t="s">
        <v>570</v>
      </c>
      <c r="D56" t="s">
        <v>207</v>
      </c>
      <c r="E56" t="s">
        <v>208</v>
      </c>
      <c r="F56" t="s">
        <v>571</v>
      </c>
      <c r="G56" t="s">
        <v>116</v>
      </c>
      <c r="H56" t="s">
        <v>117</v>
      </c>
      <c r="I56" t="s">
        <v>94</v>
      </c>
      <c r="J56" s="25">
        <v>600724</v>
      </c>
      <c r="K56" t="s">
        <v>95</v>
      </c>
      <c r="L56" t="s">
        <v>572</v>
      </c>
      <c r="M56" t="s">
        <v>573</v>
      </c>
      <c r="N56" t="s">
        <v>574</v>
      </c>
      <c r="O56" t="s">
        <v>575</v>
      </c>
      <c r="P56" t="s">
        <v>97</v>
      </c>
      <c r="Q56" t="s">
        <v>576</v>
      </c>
      <c r="R56" t="s">
        <v>577</v>
      </c>
      <c r="S56" s="18" t="s">
        <v>103</v>
      </c>
    </row>
    <row r="57" spans="1:19">
      <c r="A57" s="8">
        <v>2041205</v>
      </c>
      <c r="B57" s="97">
        <v>45712</v>
      </c>
      <c r="C57" t="s">
        <v>578</v>
      </c>
      <c r="D57" t="s">
        <v>207</v>
      </c>
      <c r="E57" t="s">
        <v>208</v>
      </c>
      <c r="F57" t="s">
        <v>579</v>
      </c>
      <c r="G57" t="s">
        <v>514</v>
      </c>
      <c r="H57" t="s">
        <v>117</v>
      </c>
      <c r="I57" t="s">
        <v>189</v>
      </c>
      <c r="J57" s="25">
        <v>688405</v>
      </c>
      <c r="K57" t="s">
        <v>106</v>
      </c>
      <c r="L57" t="s">
        <v>580</v>
      </c>
      <c r="M57" t="s">
        <v>581</v>
      </c>
      <c r="N57" t="s">
        <v>582</v>
      </c>
      <c r="O57" t="s">
        <v>355</v>
      </c>
      <c r="P57" t="s">
        <v>583</v>
      </c>
      <c r="Q57" t="s">
        <v>584</v>
      </c>
      <c r="R57" t="s">
        <v>585</v>
      </c>
      <c r="S57" s="18" t="s">
        <v>103</v>
      </c>
    </row>
    <row r="58" spans="1:19">
      <c r="A58" s="8">
        <v>2041224</v>
      </c>
      <c r="B58" s="97">
        <v>45712</v>
      </c>
      <c r="C58" t="s">
        <v>586</v>
      </c>
      <c r="D58" t="s">
        <v>207</v>
      </c>
      <c r="E58" t="s">
        <v>308</v>
      </c>
      <c r="F58" t="s">
        <v>587</v>
      </c>
      <c r="G58" t="s">
        <v>116</v>
      </c>
      <c r="H58" t="s">
        <v>117</v>
      </c>
      <c r="I58" t="s">
        <v>94</v>
      </c>
      <c r="J58" s="25">
        <v>1623700</v>
      </c>
      <c r="K58" t="s">
        <v>95</v>
      </c>
      <c r="L58" t="s">
        <v>588</v>
      </c>
      <c r="M58" t="s">
        <v>589</v>
      </c>
      <c r="N58" t="s">
        <v>470</v>
      </c>
      <c r="O58" t="s">
        <v>390</v>
      </c>
      <c r="P58" t="s">
        <v>590</v>
      </c>
      <c r="Q58" t="s">
        <v>591</v>
      </c>
      <c r="R58" t="s">
        <v>592</v>
      </c>
      <c r="S58" s="18" t="s">
        <v>103</v>
      </c>
    </row>
    <row r="59" spans="1:19">
      <c r="A59" s="8">
        <v>2041226</v>
      </c>
      <c r="B59" s="97">
        <v>45712</v>
      </c>
      <c r="C59" t="s">
        <v>593</v>
      </c>
      <c r="D59" t="s">
        <v>207</v>
      </c>
      <c r="E59" t="s">
        <v>218</v>
      </c>
      <c r="F59" t="s">
        <v>594</v>
      </c>
      <c r="G59" t="s">
        <v>272</v>
      </c>
      <c r="H59" t="s">
        <v>117</v>
      </c>
      <c r="I59" t="s">
        <v>94</v>
      </c>
      <c r="J59" s="25">
        <v>2954575</v>
      </c>
      <c r="K59" t="s">
        <v>106</v>
      </c>
      <c r="L59" t="s">
        <v>595</v>
      </c>
      <c r="M59" t="s">
        <v>595</v>
      </c>
      <c r="N59" t="s">
        <v>596</v>
      </c>
      <c r="O59" t="s">
        <v>597</v>
      </c>
      <c r="P59" t="s">
        <v>598</v>
      </c>
      <c r="Q59" t="s">
        <v>599</v>
      </c>
      <c r="R59" t="s">
        <v>600</v>
      </c>
      <c r="S59" s="18" t="s">
        <v>103</v>
      </c>
    </row>
    <row r="60" spans="1:19">
      <c r="A60" s="8">
        <v>2041249</v>
      </c>
      <c r="B60" s="97">
        <v>45712</v>
      </c>
      <c r="C60" t="s">
        <v>601</v>
      </c>
      <c r="D60" t="s">
        <v>207</v>
      </c>
      <c r="E60" t="s">
        <v>308</v>
      </c>
      <c r="F60" t="s">
        <v>602</v>
      </c>
      <c r="G60" t="s">
        <v>603</v>
      </c>
      <c r="H60" t="s">
        <v>93</v>
      </c>
      <c r="I60" t="s">
        <v>94</v>
      </c>
      <c r="J60" s="25">
        <v>1623700</v>
      </c>
      <c r="K60" t="s">
        <v>95</v>
      </c>
      <c r="L60" t="s">
        <v>604</v>
      </c>
      <c r="M60" t="s">
        <v>605</v>
      </c>
      <c r="N60" t="s">
        <v>606</v>
      </c>
      <c r="O60" t="s">
        <v>607</v>
      </c>
      <c r="P60" t="s">
        <v>608</v>
      </c>
      <c r="Q60" t="s">
        <v>364</v>
      </c>
      <c r="R60" t="s">
        <v>609</v>
      </c>
      <c r="S60" s="18" t="s">
        <v>103</v>
      </c>
    </row>
    <row r="61" spans="1:19">
      <c r="A61" s="8">
        <v>2041250</v>
      </c>
      <c r="B61" s="97">
        <v>45712</v>
      </c>
      <c r="C61" t="s">
        <v>610</v>
      </c>
      <c r="D61" t="s">
        <v>207</v>
      </c>
      <c r="E61" t="s">
        <v>253</v>
      </c>
      <c r="F61" t="s">
        <v>611</v>
      </c>
      <c r="G61" t="s">
        <v>272</v>
      </c>
      <c r="H61" t="s">
        <v>117</v>
      </c>
      <c r="I61" t="s">
        <v>94</v>
      </c>
      <c r="J61" s="25">
        <v>2000000</v>
      </c>
      <c r="K61" t="s">
        <v>95</v>
      </c>
      <c r="L61" t="s">
        <v>612</v>
      </c>
      <c r="M61" t="s">
        <v>613</v>
      </c>
      <c r="N61" t="s">
        <v>470</v>
      </c>
      <c r="O61" t="s">
        <v>614</v>
      </c>
      <c r="P61" t="s">
        <v>615</v>
      </c>
      <c r="Q61" t="s">
        <v>616</v>
      </c>
      <c r="R61" t="s">
        <v>617</v>
      </c>
      <c r="S61" s="18" t="s">
        <v>103</v>
      </c>
    </row>
    <row r="62" spans="1:19">
      <c r="A62" s="8">
        <v>2041261</v>
      </c>
      <c r="B62" s="97">
        <v>45712</v>
      </c>
      <c r="C62" t="s">
        <v>618</v>
      </c>
      <c r="D62" t="s">
        <v>207</v>
      </c>
      <c r="E62" t="s">
        <v>208</v>
      </c>
      <c r="F62" t="s">
        <v>619</v>
      </c>
      <c r="G62" t="s">
        <v>92</v>
      </c>
      <c r="H62" t="s">
        <v>93</v>
      </c>
      <c r="I62" t="s">
        <v>94</v>
      </c>
      <c r="J62" s="25">
        <v>638405</v>
      </c>
      <c r="K62" t="s">
        <v>106</v>
      </c>
      <c r="L62" t="s">
        <v>620</v>
      </c>
      <c r="M62" t="s">
        <v>621</v>
      </c>
      <c r="N62" t="s">
        <v>590</v>
      </c>
      <c r="O62" t="s">
        <v>622</v>
      </c>
      <c r="P62" t="s">
        <v>266</v>
      </c>
      <c r="Q62" t="s">
        <v>623</v>
      </c>
      <c r="R62" t="s">
        <v>624</v>
      </c>
      <c r="S62" s="18" t="s">
        <v>103</v>
      </c>
    </row>
    <row r="63" spans="1:19">
      <c r="A63" s="8">
        <v>2041264</v>
      </c>
      <c r="B63" s="97">
        <v>45712</v>
      </c>
      <c r="C63" t="s">
        <v>625</v>
      </c>
      <c r="D63" t="s">
        <v>207</v>
      </c>
      <c r="E63" t="s">
        <v>208</v>
      </c>
      <c r="F63" t="s">
        <v>626</v>
      </c>
      <c r="G63" t="s">
        <v>627</v>
      </c>
      <c r="H63" t="s">
        <v>628</v>
      </c>
      <c r="I63" t="s">
        <v>189</v>
      </c>
      <c r="J63" s="25">
        <v>350362</v>
      </c>
      <c r="K63" t="s">
        <v>95</v>
      </c>
      <c r="L63" t="s">
        <v>629</v>
      </c>
      <c r="M63" t="s">
        <v>468</v>
      </c>
      <c r="N63" t="s">
        <v>630</v>
      </c>
      <c r="O63" t="s">
        <v>155</v>
      </c>
      <c r="P63" t="s">
        <v>631</v>
      </c>
      <c r="Q63" t="s">
        <v>632</v>
      </c>
      <c r="R63" t="s">
        <v>633</v>
      </c>
      <c r="S63" s="18" t="s">
        <v>103</v>
      </c>
    </row>
    <row r="64" spans="1:19">
      <c r="A64" s="8">
        <v>2041273</v>
      </c>
      <c r="B64" s="97">
        <v>45712</v>
      </c>
      <c r="C64" t="s">
        <v>634</v>
      </c>
      <c r="D64" t="s">
        <v>207</v>
      </c>
      <c r="E64" t="s">
        <v>228</v>
      </c>
      <c r="F64" t="s">
        <v>635</v>
      </c>
      <c r="G64" t="s">
        <v>636</v>
      </c>
      <c r="H64" t="s">
        <v>117</v>
      </c>
      <c r="I64" t="s">
        <v>189</v>
      </c>
      <c r="J64" s="25">
        <v>2818905</v>
      </c>
      <c r="K64" t="s">
        <v>190</v>
      </c>
      <c r="L64" t="s">
        <v>637</v>
      </c>
      <c r="M64" t="s">
        <v>204</v>
      </c>
      <c r="N64" t="s">
        <v>196</v>
      </c>
      <c r="O64" t="s">
        <v>468</v>
      </c>
      <c r="P64" t="s">
        <v>638</v>
      </c>
      <c r="Q64" t="s">
        <v>639</v>
      </c>
      <c r="R64" t="s">
        <v>640</v>
      </c>
      <c r="S64" s="18" t="s">
        <v>103</v>
      </c>
    </row>
    <row r="65" spans="1:19">
      <c r="A65" s="8">
        <v>2041275</v>
      </c>
      <c r="B65" s="97">
        <v>45712</v>
      </c>
      <c r="C65" t="s">
        <v>641</v>
      </c>
      <c r="D65" t="s">
        <v>207</v>
      </c>
      <c r="E65" t="s">
        <v>253</v>
      </c>
      <c r="F65" t="s">
        <v>642</v>
      </c>
      <c r="G65" t="s">
        <v>92</v>
      </c>
      <c r="H65" t="s">
        <v>93</v>
      </c>
      <c r="I65" t="s">
        <v>94</v>
      </c>
      <c r="J65" s="25">
        <v>3014025</v>
      </c>
      <c r="K65" t="s">
        <v>190</v>
      </c>
      <c r="L65" t="s">
        <v>643</v>
      </c>
      <c r="M65" t="s">
        <v>644</v>
      </c>
      <c r="N65" t="s">
        <v>645</v>
      </c>
      <c r="O65" t="s">
        <v>646</v>
      </c>
      <c r="P65" t="s">
        <v>647</v>
      </c>
      <c r="Q65" t="s">
        <v>648</v>
      </c>
      <c r="R65" t="s">
        <v>649</v>
      </c>
      <c r="S65" s="18" t="s">
        <v>103</v>
      </c>
    </row>
    <row r="66" spans="1:19">
      <c r="A66" s="8">
        <v>2041278</v>
      </c>
      <c r="B66" s="97">
        <v>45712</v>
      </c>
      <c r="C66" t="s">
        <v>650</v>
      </c>
      <c r="D66" t="s">
        <v>207</v>
      </c>
      <c r="E66" t="s">
        <v>253</v>
      </c>
      <c r="F66" t="s">
        <v>651</v>
      </c>
      <c r="G66" t="s">
        <v>116</v>
      </c>
      <c r="H66" t="s">
        <v>117</v>
      </c>
      <c r="I66" t="s">
        <v>94</v>
      </c>
      <c r="J66" s="25">
        <v>3014025</v>
      </c>
      <c r="K66" t="s">
        <v>95</v>
      </c>
      <c r="L66" t="s">
        <v>379</v>
      </c>
      <c r="M66" t="s">
        <v>652</v>
      </c>
      <c r="N66" t="s">
        <v>653</v>
      </c>
      <c r="O66" t="s">
        <v>654</v>
      </c>
      <c r="P66" t="s">
        <v>470</v>
      </c>
      <c r="Q66" t="s">
        <v>655</v>
      </c>
      <c r="R66" t="s">
        <v>656</v>
      </c>
      <c r="S66" s="18" t="s">
        <v>103</v>
      </c>
    </row>
    <row r="67" spans="1:19">
      <c r="A67" s="8">
        <v>2041301</v>
      </c>
      <c r="B67" s="97">
        <v>45712</v>
      </c>
      <c r="C67" t="s">
        <v>657</v>
      </c>
      <c r="D67" t="s">
        <v>207</v>
      </c>
      <c r="E67" t="s">
        <v>308</v>
      </c>
      <c r="F67" t="s">
        <v>658</v>
      </c>
      <c r="G67" t="s">
        <v>659</v>
      </c>
      <c r="H67" t="s">
        <v>483</v>
      </c>
      <c r="I67" t="s">
        <v>94</v>
      </c>
      <c r="J67" s="25">
        <v>1623700</v>
      </c>
      <c r="K67" t="s">
        <v>95</v>
      </c>
      <c r="L67" t="s">
        <v>660</v>
      </c>
      <c r="M67" t="s">
        <v>661</v>
      </c>
      <c r="N67" t="s">
        <v>408</v>
      </c>
      <c r="O67" t="s">
        <v>662</v>
      </c>
      <c r="P67" t="s">
        <v>573</v>
      </c>
      <c r="Q67" t="s">
        <v>240</v>
      </c>
      <c r="R67" t="s">
        <v>663</v>
      </c>
      <c r="S67" s="18" t="s">
        <v>103</v>
      </c>
    </row>
    <row r="68" spans="1:19">
      <c r="A68" s="8">
        <v>2041304</v>
      </c>
      <c r="B68" s="97">
        <v>45712</v>
      </c>
      <c r="C68" t="s">
        <v>664</v>
      </c>
      <c r="D68" t="s">
        <v>207</v>
      </c>
      <c r="E68" t="s">
        <v>228</v>
      </c>
      <c r="F68" t="s">
        <v>665</v>
      </c>
      <c r="G68" t="s">
        <v>636</v>
      </c>
      <c r="H68" t="s">
        <v>117</v>
      </c>
      <c r="I68" t="s">
        <v>189</v>
      </c>
      <c r="J68" s="25">
        <v>2818905</v>
      </c>
      <c r="K68" t="s">
        <v>95</v>
      </c>
      <c r="L68" t="s">
        <v>666</v>
      </c>
      <c r="M68" t="s">
        <v>667</v>
      </c>
      <c r="N68" t="s">
        <v>668</v>
      </c>
      <c r="O68" t="s">
        <v>669</v>
      </c>
      <c r="P68" t="s">
        <v>670</v>
      </c>
      <c r="Q68" t="s">
        <v>346</v>
      </c>
      <c r="R68" t="s">
        <v>671</v>
      </c>
      <c r="S68" s="18" t="s">
        <v>103</v>
      </c>
    </row>
    <row r="69" spans="1:19">
      <c r="A69" s="8">
        <v>2041331</v>
      </c>
      <c r="B69" s="97">
        <v>45712</v>
      </c>
      <c r="C69" t="s">
        <v>672</v>
      </c>
      <c r="D69" t="s">
        <v>207</v>
      </c>
      <c r="E69" t="s">
        <v>218</v>
      </c>
      <c r="F69" t="s">
        <v>673</v>
      </c>
      <c r="G69" t="s">
        <v>116</v>
      </c>
      <c r="H69" t="s">
        <v>117</v>
      </c>
      <c r="I69" t="s">
        <v>94</v>
      </c>
      <c r="J69" s="25">
        <v>2763660</v>
      </c>
      <c r="K69" t="s">
        <v>95</v>
      </c>
      <c r="L69" t="s">
        <v>674</v>
      </c>
      <c r="M69" t="s">
        <v>675</v>
      </c>
      <c r="N69" t="s">
        <v>676</v>
      </c>
      <c r="O69" t="s">
        <v>565</v>
      </c>
      <c r="P69" t="s">
        <v>677</v>
      </c>
      <c r="Q69" t="s">
        <v>573</v>
      </c>
      <c r="R69" t="s">
        <v>678</v>
      </c>
      <c r="S69" s="18" t="s">
        <v>103</v>
      </c>
    </row>
    <row r="70" spans="1:19">
      <c r="A70" s="8">
        <v>2041334</v>
      </c>
      <c r="B70" s="97">
        <v>45712</v>
      </c>
      <c r="C70" t="s">
        <v>679</v>
      </c>
      <c r="D70" t="s">
        <v>207</v>
      </c>
      <c r="E70" t="s">
        <v>253</v>
      </c>
      <c r="F70" t="s">
        <v>680</v>
      </c>
      <c r="G70" t="s">
        <v>92</v>
      </c>
      <c r="H70" t="s">
        <v>93</v>
      </c>
      <c r="I70" t="s">
        <v>94</v>
      </c>
      <c r="J70" s="25">
        <v>3014025</v>
      </c>
      <c r="K70" t="s">
        <v>190</v>
      </c>
      <c r="L70" t="s">
        <v>681</v>
      </c>
      <c r="M70" t="s">
        <v>682</v>
      </c>
      <c r="N70" t="s">
        <v>213</v>
      </c>
      <c r="O70" t="s">
        <v>192</v>
      </c>
      <c r="P70" t="s">
        <v>683</v>
      </c>
      <c r="Q70" t="s">
        <v>684</v>
      </c>
      <c r="R70" t="s">
        <v>685</v>
      </c>
      <c r="S70" s="18" t="s">
        <v>103</v>
      </c>
    </row>
    <row r="71" spans="1:19">
      <c r="A71" s="8">
        <v>2041348</v>
      </c>
      <c r="B71" s="97">
        <v>45712</v>
      </c>
      <c r="C71" t="s">
        <v>686</v>
      </c>
      <c r="D71" t="s">
        <v>207</v>
      </c>
      <c r="E71" t="s">
        <v>308</v>
      </c>
      <c r="F71" t="s">
        <v>687</v>
      </c>
      <c r="G71" t="s">
        <v>129</v>
      </c>
      <c r="H71" t="s">
        <v>93</v>
      </c>
      <c r="I71" t="s">
        <v>94</v>
      </c>
      <c r="J71" s="25">
        <v>1634700</v>
      </c>
      <c r="K71" t="s">
        <v>190</v>
      </c>
      <c r="L71" t="s">
        <v>688</v>
      </c>
      <c r="M71" t="s">
        <v>689</v>
      </c>
      <c r="N71" t="s">
        <v>690</v>
      </c>
      <c r="O71" t="s">
        <v>202</v>
      </c>
      <c r="P71" t="s">
        <v>691</v>
      </c>
      <c r="Q71" t="s">
        <v>692</v>
      </c>
      <c r="R71" t="s">
        <v>693</v>
      </c>
      <c r="S71" s="18" t="s">
        <v>103</v>
      </c>
    </row>
    <row r="72" spans="1:19">
      <c r="A72" s="8">
        <v>2041361</v>
      </c>
      <c r="B72" s="97">
        <v>45712</v>
      </c>
      <c r="C72" t="s">
        <v>694</v>
      </c>
      <c r="D72" t="s">
        <v>207</v>
      </c>
      <c r="E72" t="s">
        <v>253</v>
      </c>
      <c r="F72" t="s">
        <v>695</v>
      </c>
      <c r="G72" t="s">
        <v>696</v>
      </c>
      <c r="H72" t="s">
        <v>117</v>
      </c>
      <c r="I72" t="s">
        <v>189</v>
      </c>
      <c r="J72" s="25">
        <v>3014025</v>
      </c>
      <c r="K72" t="s">
        <v>95</v>
      </c>
      <c r="L72" t="s">
        <v>697</v>
      </c>
      <c r="M72" t="s">
        <v>698</v>
      </c>
      <c r="N72" t="s">
        <v>669</v>
      </c>
      <c r="O72" t="s">
        <v>699</v>
      </c>
      <c r="P72" t="s">
        <v>700</v>
      </c>
      <c r="Q72" t="s">
        <v>701</v>
      </c>
      <c r="R72" t="s">
        <v>702</v>
      </c>
      <c r="S72" s="18" t="s">
        <v>103</v>
      </c>
    </row>
    <row r="73" spans="1:19">
      <c r="A73" s="8">
        <v>2041370</v>
      </c>
      <c r="B73" s="97">
        <v>45712</v>
      </c>
      <c r="C73" t="s">
        <v>703</v>
      </c>
      <c r="D73" t="s">
        <v>207</v>
      </c>
      <c r="E73" t="s">
        <v>218</v>
      </c>
      <c r="F73" t="s">
        <v>704</v>
      </c>
      <c r="G73" t="s">
        <v>705</v>
      </c>
      <c r="H73" t="s">
        <v>93</v>
      </c>
      <c r="I73" t="s">
        <v>94</v>
      </c>
      <c r="J73" s="25">
        <v>2954575</v>
      </c>
      <c r="K73" t="s">
        <v>190</v>
      </c>
      <c r="L73" t="s">
        <v>212</v>
      </c>
      <c r="M73" t="s">
        <v>212</v>
      </c>
      <c r="N73" t="s">
        <v>142</v>
      </c>
      <c r="O73" t="s">
        <v>196</v>
      </c>
      <c r="P73" t="s">
        <v>706</v>
      </c>
      <c r="Q73" t="s">
        <v>302</v>
      </c>
      <c r="R73" t="s">
        <v>707</v>
      </c>
      <c r="S73" s="18" t="s">
        <v>103</v>
      </c>
    </row>
    <row r="74" spans="1:19">
      <c r="A74" s="8">
        <v>2041379</v>
      </c>
      <c r="B74" s="97">
        <v>45712</v>
      </c>
      <c r="C74" t="s">
        <v>708</v>
      </c>
      <c r="D74" t="s">
        <v>207</v>
      </c>
      <c r="E74" t="s">
        <v>208</v>
      </c>
      <c r="F74" t="s">
        <v>709</v>
      </c>
      <c r="G74" t="s">
        <v>710</v>
      </c>
      <c r="H74" t="s">
        <v>711</v>
      </c>
      <c r="I74" t="s">
        <v>94</v>
      </c>
      <c r="J74" s="25">
        <v>685231.91</v>
      </c>
      <c r="K74" t="s">
        <v>95</v>
      </c>
      <c r="L74" t="s">
        <v>712</v>
      </c>
      <c r="M74" t="s">
        <v>573</v>
      </c>
      <c r="N74" t="s">
        <v>97</v>
      </c>
      <c r="O74" t="s">
        <v>713</v>
      </c>
      <c r="P74" t="s">
        <v>141</v>
      </c>
      <c r="Q74" t="s">
        <v>714</v>
      </c>
      <c r="R74" t="s">
        <v>715</v>
      </c>
      <c r="S74" s="18" t="s">
        <v>103</v>
      </c>
    </row>
    <row r="75" spans="1:19">
      <c r="A75" s="8">
        <v>2041400</v>
      </c>
      <c r="B75" s="97">
        <v>45712</v>
      </c>
      <c r="C75" t="s">
        <v>716</v>
      </c>
      <c r="D75" t="s">
        <v>207</v>
      </c>
      <c r="E75" t="s">
        <v>208</v>
      </c>
      <c r="F75" t="s">
        <v>717</v>
      </c>
      <c r="G75" t="s">
        <v>148</v>
      </c>
      <c r="H75" t="s">
        <v>149</v>
      </c>
      <c r="I75" t="s">
        <v>94</v>
      </c>
      <c r="J75" s="25">
        <v>688405</v>
      </c>
      <c r="K75" t="s">
        <v>106</v>
      </c>
      <c r="L75" t="s">
        <v>718</v>
      </c>
      <c r="M75" t="s">
        <v>719</v>
      </c>
      <c r="N75" t="s">
        <v>720</v>
      </c>
      <c r="O75" t="s">
        <v>721</v>
      </c>
      <c r="P75" t="s">
        <v>722</v>
      </c>
      <c r="Q75" t="s">
        <v>723</v>
      </c>
      <c r="R75" t="s">
        <v>724</v>
      </c>
      <c r="S75" s="18" t="s">
        <v>103</v>
      </c>
    </row>
    <row r="76" spans="1:19">
      <c r="A76" s="8">
        <v>2041411</v>
      </c>
      <c r="B76" s="97">
        <v>45712</v>
      </c>
      <c r="C76" t="s">
        <v>725</v>
      </c>
      <c r="D76" t="s">
        <v>207</v>
      </c>
      <c r="E76" t="s">
        <v>208</v>
      </c>
      <c r="F76" t="s">
        <v>726</v>
      </c>
      <c r="G76" t="s">
        <v>727</v>
      </c>
      <c r="H76" t="s">
        <v>160</v>
      </c>
      <c r="I76" t="s">
        <v>189</v>
      </c>
      <c r="J76" s="25">
        <v>638405</v>
      </c>
      <c r="K76" t="s">
        <v>106</v>
      </c>
      <c r="L76" t="s">
        <v>728</v>
      </c>
      <c r="M76" t="s">
        <v>729</v>
      </c>
      <c r="N76" t="s">
        <v>730</v>
      </c>
      <c r="O76" t="s">
        <v>731</v>
      </c>
      <c r="P76" t="s">
        <v>732</v>
      </c>
      <c r="Q76" t="s">
        <v>733</v>
      </c>
      <c r="R76" t="s">
        <v>734</v>
      </c>
      <c r="S76" s="18" t="s">
        <v>103</v>
      </c>
    </row>
    <row r="77" spans="1:19">
      <c r="A77" s="8">
        <v>2041414</v>
      </c>
      <c r="B77" s="97">
        <v>45712</v>
      </c>
      <c r="C77" t="s">
        <v>735</v>
      </c>
      <c r="D77" t="s">
        <v>207</v>
      </c>
      <c r="E77" t="s">
        <v>208</v>
      </c>
      <c r="F77" t="s">
        <v>736</v>
      </c>
      <c r="G77" t="s">
        <v>272</v>
      </c>
      <c r="H77" t="s">
        <v>117</v>
      </c>
      <c r="I77" t="s">
        <v>94</v>
      </c>
      <c r="J77" s="25">
        <v>688405</v>
      </c>
      <c r="K77" t="s">
        <v>130</v>
      </c>
      <c r="L77" t="s">
        <v>737</v>
      </c>
      <c r="M77" t="s">
        <v>738</v>
      </c>
      <c r="N77" t="s">
        <v>174</v>
      </c>
      <c r="O77" t="s">
        <v>739</v>
      </c>
      <c r="P77" t="s">
        <v>740</v>
      </c>
      <c r="Q77" t="s">
        <v>667</v>
      </c>
      <c r="R77" t="s">
        <v>741</v>
      </c>
      <c r="S77" s="18" t="s">
        <v>103</v>
      </c>
    </row>
    <row r="78" spans="1:19">
      <c r="A78" s="8">
        <v>2041418</v>
      </c>
      <c r="B78" s="97">
        <v>45712</v>
      </c>
      <c r="C78" t="s">
        <v>742</v>
      </c>
      <c r="D78" t="s">
        <v>207</v>
      </c>
      <c r="E78" t="s">
        <v>208</v>
      </c>
      <c r="F78" t="s">
        <v>743</v>
      </c>
      <c r="G78" t="s">
        <v>514</v>
      </c>
      <c r="H78" t="s">
        <v>117</v>
      </c>
      <c r="I78" t="s">
        <v>189</v>
      </c>
      <c r="J78" s="25">
        <v>688405</v>
      </c>
      <c r="K78" t="s">
        <v>106</v>
      </c>
      <c r="L78" t="s">
        <v>744</v>
      </c>
      <c r="M78" t="s">
        <v>745</v>
      </c>
      <c r="N78" t="s">
        <v>655</v>
      </c>
      <c r="O78" t="s">
        <v>746</v>
      </c>
      <c r="P78" t="s">
        <v>747</v>
      </c>
      <c r="Q78" t="s">
        <v>597</v>
      </c>
      <c r="R78" t="s">
        <v>748</v>
      </c>
      <c r="S78" s="18" t="s">
        <v>103</v>
      </c>
    </row>
    <row r="79" spans="1:19">
      <c r="A79" s="8">
        <v>2041423</v>
      </c>
      <c r="B79" s="97">
        <v>45712</v>
      </c>
      <c r="C79" t="s">
        <v>749</v>
      </c>
      <c r="D79" t="s">
        <v>207</v>
      </c>
      <c r="E79" t="s">
        <v>208</v>
      </c>
      <c r="F79" t="s">
        <v>750</v>
      </c>
      <c r="G79" t="s">
        <v>751</v>
      </c>
      <c r="H79" t="s">
        <v>117</v>
      </c>
      <c r="I79" t="s">
        <v>189</v>
      </c>
      <c r="J79" s="25">
        <v>451930.54000000004</v>
      </c>
      <c r="K79" t="s">
        <v>106</v>
      </c>
      <c r="L79" t="s">
        <v>752</v>
      </c>
      <c r="M79" t="s">
        <v>753</v>
      </c>
      <c r="N79" t="s">
        <v>754</v>
      </c>
      <c r="O79" t="s">
        <v>755</v>
      </c>
      <c r="P79" t="s">
        <v>756</v>
      </c>
      <c r="Q79" t="s">
        <v>285</v>
      </c>
      <c r="R79" t="s">
        <v>757</v>
      </c>
      <c r="S79" s="18" t="s">
        <v>103</v>
      </c>
    </row>
    <row r="80" spans="1:19">
      <c r="A80" s="8">
        <v>2041424</v>
      </c>
      <c r="B80" s="97">
        <v>45712</v>
      </c>
      <c r="C80" t="s">
        <v>758</v>
      </c>
      <c r="D80" t="s">
        <v>207</v>
      </c>
      <c r="E80" t="s">
        <v>228</v>
      </c>
      <c r="F80" t="s">
        <v>759</v>
      </c>
      <c r="G80" t="s">
        <v>188</v>
      </c>
      <c r="H80" t="s">
        <v>117</v>
      </c>
      <c r="I80" t="s">
        <v>189</v>
      </c>
      <c r="J80" s="25">
        <v>2818905</v>
      </c>
      <c r="K80" t="s">
        <v>130</v>
      </c>
      <c r="L80" t="s">
        <v>97</v>
      </c>
      <c r="M80" t="s">
        <v>461</v>
      </c>
      <c r="N80" t="s">
        <v>760</v>
      </c>
      <c r="O80" t="s">
        <v>761</v>
      </c>
      <c r="P80" t="s">
        <v>762</v>
      </c>
      <c r="Q80" t="s">
        <v>142</v>
      </c>
      <c r="R80" t="s">
        <v>763</v>
      </c>
      <c r="S80" s="18" t="s">
        <v>103</v>
      </c>
    </row>
    <row r="81" spans="1:19">
      <c r="A81" s="8">
        <v>2041434</v>
      </c>
      <c r="B81" s="97">
        <v>45712</v>
      </c>
      <c r="C81" t="s">
        <v>764</v>
      </c>
      <c r="D81" t="s">
        <v>207</v>
      </c>
      <c r="E81" t="s">
        <v>208</v>
      </c>
      <c r="F81" t="s">
        <v>765</v>
      </c>
      <c r="G81" t="s">
        <v>659</v>
      </c>
      <c r="H81" t="s">
        <v>483</v>
      </c>
      <c r="I81" t="s">
        <v>94</v>
      </c>
      <c r="J81" s="25">
        <v>663405</v>
      </c>
      <c r="K81" t="s">
        <v>95</v>
      </c>
      <c r="L81" t="s">
        <v>766</v>
      </c>
      <c r="M81" t="s">
        <v>767</v>
      </c>
      <c r="N81" t="s">
        <v>768</v>
      </c>
      <c r="O81" t="s">
        <v>769</v>
      </c>
      <c r="P81" t="s">
        <v>770</v>
      </c>
      <c r="Q81" t="s">
        <v>771</v>
      </c>
      <c r="R81" t="s">
        <v>772</v>
      </c>
      <c r="S81" s="18" t="s">
        <v>103</v>
      </c>
    </row>
    <row r="82" spans="1:19">
      <c r="A82" s="8">
        <v>2041439</v>
      </c>
      <c r="B82" s="97">
        <v>45712</v>
      </c>
      <c r="C82" t="s">
        <v>773</v>
      </c>
      <c r="D82" t="s">
        <v>207</v>
      </c>
      <c r="E82" t="s">
        <v>208</v>
      </c>
      <c r="F82" t="s">
        <v>774</v>
      </c>
      <c r="G82" t="s">
        <v>482</v>
      </c>
      <c r="H82" t="s">
        <v>483</v>
      </c>
      <c r="I82" t="s">
        <v>94</v>
      </c>
      <c r="J82" s="25">
        <v>688405</v>
      </c>
      <c r="K82" t="s">
        <v>106</v>
      </c>
      <c r="L82" t="s">
        <v>775</v>
      </c>
      <c r="M82" t="s">
        <v>266</v>
      </c>
      <c r="N82" t="s">
        <v>776</v>
      </c>
      <c r="O82" t="s">
        <v>777</v>
      </c>
      <c r="P82" t="s">
        <v>583</v>
      </c>
      <c r="Q82" t="s">
        <v>778</v>
      </c>
      <c r="R82" t="s">
        <v>779</v>
      </c>
      <c r="S82" s="18" t="s">
        <v>103</v>
      </c>
    </row>
    <row r="83" spans="1:19">
      <c r="A83" s="8">
        <v>2041446</v>
      </c>
      <c r="B83" s="97">
        <v>45712</v>
      </c>
      <c r="C83" t="s">
        <v>780</v>
      </c>
      <c r="D83" t="s">
        <v>207</v>
      </c>
      <c r="E83" t="s">
        <v>308</v>
      </c>
      <c r="F83" t="s">
        <v>781</v>
      </c>
      <c r="G83" t="s">
        <v>360</v>
      </c>
      <c r="H83" t="s">
        <v>117</v>
      </c>
      <c r="I83" t="s">
        <v>94</v>
      </c>
      <c r="J83" s="25">
        <v>1623700</v>
      </c>
      <c r="K83" t="s">
        <v>95</v>
      </c>
      <c r="L83" t="s">
        <v>782</v>
      </c>
      <c r="M83" t="s">
        <v>151</v>
      </c>
      <c r="N83" t="s">
        <v>362</v>
      </c>
      <c r="O83" t="s">
        <v>783</v>
      </c>
      <c r="P83" t="s">
        <v>365</v>
      </c>
      <c r="Q83" t="s">
        <v>366</v>
      </c>
      <c r="R83" t="s">
        <v>784</v>
      </c>
      <c r="S83" s="18" t="s">
        <v>103</v>
      </c>
    </row>
    <row r="84" spans="1:19">
      <c r="A84" s="8">
        <v>2041474</v>
      </c>
      <c r="B84" s="97">
        <v>45712</v>
      </c>
      <c r="C84" t="s">
        <v>785</v>
      </c>
      <c r="D84" t="s">
        <v>207</v>
      </c>
      <c r="E84" t="s">
        <v>308</v>
      </c>
      <c r="F84" t="s">
        <v>786</v>
      </c>
      <c r="G84" t="s">
        <v>272</v>
      </c>
      <c r="H84" t="s">
        <v>117</v>
      </c>
      <c r="I84" t="s">
        <v>94</v>
      </c>
      <c r="J84" s="25">
        <v>1623700</v>
      </c>
      <c r="K84" t="s">
        <v>95</v>
      </c>
      <c r="L84" t="s">
        <v>787</v>
      </c>
      <c r="M84" t="s">
        <v>788</v>
      </c>
      <c r="N84" t="s">
        <v>789</v>
      </c>
      <c r="O84" t="s">
        <v>790</v>
      </c>
      <c r="P84" t="s">
        <v>791</v>
      </c>
      <c r="Q84" t="s">
        <v>792</v>
      </c>
      <c r="R84" t="s">
        <v>793</v>
      </c>
      <c r="S84" s="18" t="s">
        <v>103</v>
      </c>
    </row>
    <row r="85" spans="1:19">
      <c r="A85" s="8">
        <v>2041481</v>
      </c>
      <c r="B85" s="97">
        <v>45712</v>
      </c>
      <c r="C85" t="s">
        <v>794</v>
      </c>
      <c r="D85" t="s">
        <v>207</v>
      </c>
      <c r="E85" t="s">
        <v>208</v>
      </c>
      <c r="F85" t="s">
        <v>795</v>
      </c>
      <c r="G85" t="s">
        <v>116</v>
      </c>
      <c r="H85" t="s">
        <v>117</v>
      </c>
      <c r="I85" t="s">
        <v>94</v>
      </c>
      <c r="J85" s="25">
        <v>688405</v>
      </c>
      <c r="K85" t="s">
        <v>106</v>
      </c>
      <c r="L85" t="s">
        <v>230</v>
      </c>
      <c r="M85" t="s">
        <v>397</v>
      </c>
      <c r="N85" t="s">
        <v>796</v>
      </c>
      <c r="O85" t="s">
        <v>443</v>
      </c>
      <c r="P85" t="s">
        <v>444</v>
      </c>
      <c r="Q85" t="s">
        <v>413</v>
      </c>
      <c r="R85" t="s">
        <v>797</v>
      </c>
      <c r="S85" s="18" t="s">
        <v>103</v>
      </c>
    </row>
    <row r="86" spans="1:19">
      <c r="A86" s="8">
        <v>2041484</v>
      </c>
      <c r="B86" s="97">
        <v>45712</v>
      </c>
      <c r="C86" t="s">
        <v>798</v>
      </c>
      <c r="D86" t="s">
        <v>207</v>
      </c>
      <c r="E86" t="s">
        <v>218</v>
      </c>
      <c r="F86" t="s">
        <v>799</v>
      </c>
      <c r="G86" t="s">
        <v>148</v>
      </c>
      <c r="H86" t="s">
        <v>149</v>
      </c>
      <c r="I86" t="s">
        <v>94</v>
      </c>
      <c r="J86" s="25">
        <v>2938360.3</v>
      </c>
      <c r="K86" t="s">
        <v>190</v>
      </c>
      <c r="L86" t="s">
        <v>800</v>
      </c>
      <c r="M86" t="s">
        <v>801</v>
      </c>
      <c r="N86" t="s">
        <v>155</v>
      </c>
      <c r="O86" t="s">
        <v>614</v>
      </c>
      <c r="P86" t="s">
        <v>559</v>
      </c>
      <c r="Q86" t="s">
        <v>802</v>
      </c>
      <c r="R86" t="s">
        <v>803</v>
      </c>
      <c r="S86" s="18" t="s">
        <v>103</v>
      </c>
    </row>
    <row r="87" spans="1:19">
      <c r="A87" s="8">
        <v>2041500</v>
      </c>
      <c r="B87" s="97">
        <v>45712</v>
      </c>
      <c r="C87" t="s">
        <v>804</v>
      </c>
      <c r="D87" t="s">
        <v>207</v>
      </c>
      <c r="E87" t="s">
        <v>228</v>
      </c>
      <c r="F87" t="s">
        <v>805</v>
      </c>
      <c r="G87" t="s">
        <v>129</v>
      </c>
      <c r="H87" t="s">
        <v>93</v>
      </c>
      <c r="I87" t="s">
        <v>94</v>
      </c>
      <c r="J87" s="25">
        <v>2818905</v>
      </c>
      <c r="K87" t="s">
        <v>190</v>
      </c>
      <c r="L87" t="s">
        <v>806</v>
      </c>
      <c r="M87" t="s">
        <v>193</v>
      </c>
      <c r="N87" t="s">
        <v>807</v>
      </c>
      <c r="O87" t="s">
        <v>151</v>
      </c>
      <c r="P87" t="s">
        <v>808</v>
      </c>
      <c r="Q87" t="s">
        <v>809</v>
      </c>
      <c r="R87" t="s">
        <v>810</v>
      </c>
      <c r="S87" s="18" t="s">
        <v>103</v>
      </c>
    </row>
    <row r="88" spans="1:19">
      <c r="A88" s="8">
        <v>2041519</v>
      </c>
      <c r="B88" s="97">
        <v>45712</v>
      </c>
      <c r="C88" t="s">
        <v>811</v>
      </c>
      <c r="D88" t="s">
        <v>207</v>
      </c>
      <c r="E88" t="s">
        <v>228</v>
      </c>
      <c r="F88" t="s">
        <v>812</v>
      </c>
      <c r="G88" t="s">
        <v>659</v>
      </c>
      <c r="H88" t="s">
        <v>483</v>
      </c>
      <c r="I88" t="s">
        <v>94</v>
      </c>
      <c r="J88" s="25">
        <v>2818905</v>
      </c>
      <c r="K88" t="s">
        <v>190</v>
      </c>
      <c r="L88" t="s">
        <v>813</v>
      </c>
      <c r="M88" t="s">
        <v>684</v>
      </c>
      <c r="N88" t="s">
        <v>814</v>
      </c>
      <c r="O88" t="s">
        <v>212</v>
      </c>
      <c r="P88" t="s">
        <v>196</v>
      </c>
      <c r="Q88" t="s">
        <v>815</v>
      </c>
      <c r="R88" t="s">
        <v>816</v>
      </c>
      <c r="S88" s="18" t="s">
        <v>103</v>
      </c>
    </row>
    <row r="89" spans="1:19">
      <c r="A89" s="8">
        <v>2041556</v>
      </c>
      <c r="B89" s="97">
        <v>45712</v>
      </c>
      <c r="C89" t="s">
        <v>817</v>
      </c>
      <c r="D89" t="s">
        <v>207</v>
      </c>
      <c r="E89" t="s">
        <v>208</v>
      </c>
      <c r="F89" t="s">
        <v>818</v>
      </c>
      <c r="G89" t="s">
        <v>272</v>
      </c>
      <c r="H89" t="s">
        <v>117</v>
      </c>
      <c r="I89" t="s">
        <v>94</v>
      </c>
      <c r="J89" s="25">
        <v>688405</v>
      </c>
      <c r="K89" t="s">
        <v>106</v>
      </c>
      <c r="L89" t="s">
        <v>819</v>
      </c>
      <c r="M89" t="s">
        <v>820</v>
      </c>
      <c r="N89" t="s">
        <v>595</v>
      </c>
      <c r="O89" t="s">
        <v>821</v>
      </c>
      <c r="P89" t="s">
        <v>822</v>
      </c>
      <c r="Q89" t="s">
        <v>823</v>
      </c>
      <c r="R89" t="s">
        <v>824</v>
      </c>
      <c r="S89" s="18" t="s">
        <v>103</v>
      </c>
    </row>
    <row r="90" spans="1:19">
      <c r="A90" s="8">
        <v>2041559</v>
      </c>
      <c r="B90" s="97">
        <v>45712</v>
      </c>
      <c r="C90" t="s">
        <v>825</v>
      </c>
      <c r="D90" t="s">
        <v>207</v>
      </c>
      <c r="E90" t="s">
        <v>308</v>
      </c>
      <c r="F90" t="s">
        <v>826</v>
      </c>
      <c r="G90" t="s">
        <v>696</v>
      </c>
      <c r="H90" t="s">
        <v>117</v>
      </c>
      <c r="I90" t="s">
        <v>189</v>
      </c>
      <c r="J90" s="25">
        <v>1623700</v>
      </c>
      <c r="K90" t="s">
        <v>95</v>
      </c>
      <c r="L90" t="s">
        <v>697</v>
      </c>
      <c r="M90" t="s">
        <v>827</v>
      </c>
      <c r="N90" t="s">
        <v>661</v>
      </c>
      <c r="O90" t="s">
        <v>623</v>
      </c>
      <c r="P90" t="s">
        <v>303</v>
      </c>
      <c r="Q90" t="s">
        <v>828</v>
      </c>
      <c r="R90" t="s">
        <v>829</v>
      </c>
      <c r="S90" s="18" t="s">
        <v>103</v>
      </c>
    </row>
    <row r="91" spans="1:19">
      <c r="A91" s="8">
        <v>2041618</v>
      </c>
      <c r="B91" s="97">
        <v>45712</v>
      </c>
      <c r="C91" t="s">
        <v>830</v>
      </c>
      <c r="D91" t="s">
        <v>207</v>
      </c>
      <c r="E91" t="s">
        <v>308</v>
      </c>
      <c r="F91" t="s">
        <v>831</v>
      </c>
      <c r="G91" t="s">
        <v>92</v>
      </c>
      <c r="H91" t="s">
        <v>93</v>
      </c>
      <c r="I91" t="s">
        <v>94</v>
      </c>
      <c r="J91" s="25">
        <v>1634700</v>
      </c>
      <c r="K91" t="s">
        <v>190</v>
      </c>
      <c r="L91" t="s">
        <v>832</v>
      </c>
      <c r="M91" t="s">
        <v>833</v>
      </c>
      <c r="N91" t="s">
        <v>834</v>
      </c>
      <c r="O91" t="s">
        <v>835</v>
      </c>
      <c r="P91" t="s">
        <v>836</v>
      </c>
      <c r="Q91" t="s">
        <v>837</v>
      </c>
      <c r="R91" t="s">
        <v>838</v>
      </c>
      <c r="S91" s="18" t="s">
        <v>103</v>
      </c>
    </row>
    <row r="92" spans="1:19">
      <c r="A92" s="8">
        <v>2041619</v>
      </c>
      <c r="B92" s="97">
        <v>45712</v>
      </c>
      <c r="C92" t="s">
        <v>839</v>
      </c>
      <c r="D92" t="s">
        <v>207</v>
      </c>
      <c r="E92" t="s">
        <v>253</v>
      </c>
      <c r="F92" t="s">
        <v>840</v>
      </c>
      <c r="G92" t="s">
        <v>92</v>
      </c>
      <c r="H92" t="s">
        <v>93</v>
      </c>
      <c r="I92" t="s">
        <v>94</v>
      </c>
      <c r="J92" s="25">
        <v>2814025</v>
      </c>
      <c r="K92" t="s">
        <v>106</v>
      </c>
      <c r="L92" t="s">
        <v>841</v>
      </c>
      <c r="M92" t="s">
        <v>842</v>
      </c>
      <c r="N92" t="s">
        <v>616</v>
      </c>
      <c r="O92" t="s">
        <v>843</v>
      </c>
      <c r="P92" t="s">
        <v>844</v>
      </c>
      <c r="Q92" t="s">
        <v>845</v>
      </c>
      <c r="R92" t="s">
        <v>846</v>
      </c>
      <c r="S92" s="18" t="s">
        <v>103</v>
      </c>
    </row>
    <row r="93" spans="1:19">
      <c r="A93" s="8">
        <v>2041625</v>
      </c>
      <c r="B93" s="97">
        <v>45712</v>
      </c>
      <c r="C93" t="s">
        <v>847</v>
      </c>
      <c r="D93" t="s">
        <v>207</v>
      </c>
      <c r="E93" t="s">
        <v>218</v>
      </c>
      <c r="F93" t="s">
        <v>848</v>
      </c>
      <c r="G93" t="s">
        <v>116</v>
      </c>
      <c r="H93" t="s">
        <v>117</v>
      </c>
      <c r="I93" t="s">
        <v>94</v>
      </c>
      <c r="J93" s="25">
        <v>2668202.5</v>
      </c>
      <c r="K93" t="s">
        <v>95</v>
      </c>
      <c r="L93" t="s">
        <v>849</v>
      </c>
      <c r="M93" t="s">
        <v>165</v>
      </c>
      <c r="N93" t="s">
        <v>842</v>
      </c>
      <c r="O93" t="s">
        <v>850</v>
      </c>
      <c r="P93" t="s">
        <v>100</v>
      </c>
      <c r="Q93" t="s">
        <v>213</v>
      </c>
      <c r="R93" t="s">
        <v>851</v>
      </c>
      <c r="S93" s="18" t="s">
        <v>103</v>
      </c>
    </row>
    <row r="94" spans="1:19">
      <c r="A94" s="8">
        <v>2041635</v>
      </c>
      <c r="B94" s="97">
        <v>45712</v>
      </c>
      <c r="C94" t="s">
        <v>852</v>
      </c>
      <c r="D94" t="s">
        <v>207</v>
      </c>
      <c r="E94" t="s">
        <v>218</v>
      </c>
      <c r="F94" t="s">
        <v>853</v>
      </c>
      <c r="G94" t="s">
        <v>272</v>
      </c>
      <c r="H94" t="s">
        <v>117</v>
      </c>
      <c r="I94" t="s">
        <v>94</v>
      </c>
      <c r="J94" s="25">
        <v>2954575</v>
      </c>
      <c r="K94" t="s">
        <v>190</v>
      </c>
      <c r="L94" t="s">
        <v>854</v>
      </c>
      <c r="M94" t="s">
        <v>855</v>
      </c>
      <c r="N94" t="s">
        <v>213</v>
      </c>
      <c r="O94" t="s">
        <v>349</v>
      </c>
      <c r="P94" t="s">
        <v>856</v>
      </c>
      <c r="Q94" t="s">
        <v>857</v>
      </c>
      <c r="R94" t="s">
        <v>858</v>
      </c>
      <c r="S94" s="18" t="s">
        <v>103</v>
      </c>
    </row>
    <row r="95" spans="1:19">
      <c r="A95" s="8">
        <v>2041653</v>
      </c>
      <c r="B95" s="97">
        <v>45712</v>
      </c>
      <c r="C95" t="s">
        <v>859</v>
      </c>
      <c r="D95" t="s">
        <v>207</v>
      </c>
      <c r="E95" t="s">
        <v>308</v>
      </c>
      <c r="F95" t="s">
        <v>860</v>
      </c>
      <c r="G95" t="s">
        <v>116</v>
      </c>
      <c r="H95" t="s">
        <v>117</v>
      </c>
      <c r="I95" t="s">
        <v>94</v>
      </c>
      <c r="J95" s="25">
        <v>1623700</v>
      </c>
      <c r="K95" t="s">
        <v>106</v>
      </c>
      <c r="L95" t="s">
        <v>861</v>
      </c>
      <c r="M95" t="s">
        <v>862</v>
      </c>
      <c r="N95" t="s">
        <v>863</v>
      </c>
      <c r="O95" t="s">
        <v>864</v>
      </c>
      <c r="P95" t="s">
        <v>97</v>
      </c>
      <c r="Q95" t="s">
        <v>266</v>
      </c>
      <c r="R95" t="s">
        <v>865</v>
      </c>
      <c r="S95" s="18" t="s">
        <v>103</v>
      </c>
    </row>
    <row r="96" spans="1:19">
      <c r="A96" s="8">
        <v>2041670</v>
      </c>
      <c r="B96" s="97">
        <v>45712</v>
      </c>
      <c r="C96" t="s">
        <v>866</v>
      </c>
      <c r="D96" t="s">
        <v>207</v>
      </c>
      <c r="E96" t="s">
        <v>208</v>
      </c>
      <c r="F96" t="s">
        <v>867</v>
      </c>
      <c r="G96" t="s">
        <v>868</v>
      </c>
      <c r="H96" t="s">
        <v>117</v>
      </c>
      <c r="I96" t="s">
        <v>94</v>
      </c>
      <c r="J96" s="25">
        <v>424043</v>
      </c>
      <c r="K96" t="s">
        <v>190</v>
      </c>
      <c r="L96" t="s">
        <v>869</v>
      </c>
      <c r="M96" t="s">
        <v>141</v>
      </c>
      <c r="N96" t="s">
        <v>174</v>
      </c>
      <c r="O96" t="s">
        <v>870</v>
      </c>
      <c r="P96" t="s">
        <v>871</v>
      </c>
      <c r="Q96" t="s">
        <v>155</v>
      </c>
      <c r="R96" t="s">
        <v>872</v>
      </c>
      <c r="S96" s="18" t="s">
        <v>103</v>
      </c>
    </row>
    <row r="97" spans="1:19">
      <c r="A97" s="8">
        <v>2041673</v>
      </c>
      <c r="B97" s="97">
        <v>45712</v>
      </c>
      <c r="C97" t="s">
        <v>873</v>
      </c>
      <c r="D97" t="s">
        <v>207</v>
      </c>
      <c r="E97" t="s">
        <v>308</v>
      </c>
      <c r="F97" t="s">
        <v>874</v>
      </c>
      <c r="G97" t="s">
        <v>92</v>
      </c>
      <c r="H97" t="s">
        <v>93</v>
      </c>
      <c r="I97" t="s">
        <v>94</v>
      </c>
      <c r="J97" s="25">
        <v>1623700</v>
      </c>
      <c r="K97" t="s">
        <v>95</v>
      </c>
      <c r="L97" t="s">
        <v>875</v>
      </c>
      <c r="M97" t="s">
        <v>450</v>
      </c>
      <c r="N97" t="s">
        <v>876</v>
      </c>
      <c r="O97" t="s">
        <v>877</v>
      </c>
      <c r="P97" t="s">
        <v>878</v>
      </c>
      <c r="Q97" t="s">
        <v>879</v>
      </c>
      <c r="R97" t="s">
        <v>880</v>
      </c>
      <c r="S97" s="18" t="s">
        <v>103</v>
      </c>
    </row>
    <row r="98" spans="1:19">
      <c r="A98" s="8">
        <v>2041674</v>
      </c>
      <c r="B98" s="97">
        <v>45712</v>
      </c>
      <c r="C98" t="s">
        <v>881</v>
      </c>
      <c r="D98" t="s">
        <v>207</v>
      </c>
      <c r="E98" t="s">
        <v>308</v>
      </c>
      <c r="F98" t="s">
        <v>882</v>
      </c>
      <c r="G98" t="s">
        <v>434</v>
      </c>
      <c r="H98" t="s">
        <v>93</v>
      </c>
      <c r="I98" t="s">
        <v>94</v>
      </c>
      <c r="J98" s="25">
        <v>1623700</v>
      </c>
      <c r="K98" t="s">
        <v>106</v>
      </c>
      <c r="L98" t="s">
        <v>883</v>
      </c>
      <c r="M98" t="s">
        <v>720</v>
      </c>
      <c r="N98" t="s">
        <v>719</v>
      </c>
      <c r="O98" t="s">
        <v>884</v>
      </c>
      <c r="P98" t="s">
        <v>885</v>
      </c>
      <c r="Q98" t="s">
        <v>886</v>
      </c>
      <c r="R98" t="s">
        <v>887</v>
      </c>
      <c r="S98" s="18" t="s">
        <v>103</v>
      </c>
    </row>
    <row r="99" spans="1:19">
      <c r="A99" s="8">
        <v>2041692</v>
      </c>
      <c r="B99" s="97">
        <v>45712</v>
      </c>
      <c r="C99" t="s">
        <v>888</v>
      </c>
      <c r="D99" t="s">
        <v>207</v>
      </c>
      <c r="E99" t="s">
        <v>308</v>
      </c>
      <c r="F99" t="s">
        <v>889</v>
      </c>
      <c r="G99" t="s">
        <v>129</v>
      </c>
      <c r="H99" t="s">
        <v>93</v>
      </c>
      <c r="I99" t="s">
        <v>94</v>
      </c>
      <c r="J99" s="25">
        <v>1623700</v>
      </c>
      <c r="K99" t="s">
        <v>106</v>
      </c>
      <c r="L99" t="s">
        <v>890</v>
      </c>
      <c r="M99" t="s">
        <v>616</v>
      </c>
      <c r="N99" t="s">
        <v>891</v>
      </c>
      <c r="O99" t="s">
        <v>249</v>
      </c>
      <c r="P99" t="s">
        <v>892</v>
      </c>
      <c r="Q99" t="s">
        <v>893</v>
      </c>
      <c r="R99" t="s">
        <v>894</v>
      </c>
      <c r="S99" s="18" t="s">
        <v>103</v>
      </c>
    </row>
    <row r="100" spans="1:19">
      <c r="A100" s="8">
        <v>2041699</v>
      </c>
      <c r="B100" s="97">
        <v>45712</v>
      </c>
      <c r="C100" t="s">
        <v>895</v>
      </c>
      <c r="D100" t="s">
        <v>207</v>
      </c>
      <c r="E100" t="s">
        <v>208</v>
      </c>
      <c r="F100" t="s">
        <v>896</v>
      </c>
      <c r="G100" t="s">
        <v>129</v>
      </c>
      <c r="H100" t="s">
        <v>93</v>
      </c>
      <c r="I100" t="s">
        <v>94</v>
      </c>
      <c r="J100" s="25">
        <v>469202.5</v>
      </c>
      <c r="K100" t="s">
        <v>95</v>
      </c>
      <c r="L100" t="s">
        <v>897</v>
      </c>
      <c r="M100" t="s">
        <v>406</v>
      </c>
      <c r="N100" t="s">
        <v>174</v>
      </c>
      <c r="O100" t="s">
        <v>898</v>
      </c>
      <c r="P100" t="s">
        <v>899</v>
      </c>
      <c r="Q100" t="s">
        <v>408</v>
      </c>
      <c r="R100" t="s">
        <v>900</v>
      </c>
      <c r="S100" s="18" t="s">
        <v>103</v>
      </c>
    </row>
    <row r="101" spans="1:19">
      <c r="A101" s="8">
        <v>2041747</v>
      </c>
      <c r="B101" s="97">
        <v>45712</v>
      </c>
      <c r="C101" t="s">
        <v>901</v>
      </c>
      <c r="D101" t="s">
        <v>207</v>
      </c>
      <c r="E101" t="s">
        <v>208</v>
      </c>
      <c r="F101" t="s">
        <v>902</v>
      </c>
      <c r="G101" t="s">
        <v>148</v>
      </c>
      <c r="H101" t="s">
        <v>149</v>
      </c>
      <c r="I101" t="s">
        <v>94</v>
      </c>
      <c r="J101" s="25">
        <v>688405</v>
      </c>
      <c r="K101" t="s">
        <v>190</v>
      </c>
      <c r="L101" t="s">
        <v>903</v>
      </c>
      <c r="M101" t="s">
        <v>904</v>
      </c>
      <c r="N101" t="s">
        <v>152</v>
      </c>
      <c r="O101" t="s">
        <v>151</v>
      </c>
      <c r="P101" t="s">
        <v>905</v>
      </c>
      <c r="Q101" t="s">
        <v>808</v>
      </c>
      <c r="R101" t="s">
        <v>906</v>
      </c>
      <c r="S101" s="18" t="s">
        <v>103</v>
      </c>
    </row>
    <row r="102" spans="1:19">
      <c r="A102" s="8">
        <v>2041755</v>
      </c>
      <c r="B102" s="97">
        <v>45712</v>
      </c>
      <c r="C102" t="s">
        <v>907</v>
      </c>
      <c r="D102" t="s">
        <v>207</v>
      </c>
      <c r="E102" t="s">
        <v>253</v>
      </c>
      <c r="F102" t="s">
        <v>908</v>
      </c>
      <c r="G102" t="s">
        <v>116</v>
      </c>
      <c r="H102" t="s">
        <v>117</v>
      </c>
      <c r="I102" t="s">
        <v>94</v>
      </c>
      <c r="J102" s="25">
        <v>3014025</v>
      </c>
      <c r="K102" t="s">
        <v>190</v>
      </c>
      <c r="L102" t="s">
        <v>909</v>
      </c>
      <c r="M102" t="s">
        <v>910</v>
      </c>
      <c r="N102" t="s">
        <v>911</v>
      </c>
      <c r="O102" t="s">
        <v>700</v>
      </c>
      <c r="P102" t="s">
        <v>314</v>
      </c>
      <c r="Q102" t="s">
        <v>430</v>
      </c>
      <c r="R102" t="s">
        <v>912</v>
      </c>
      <c r="S102" s="18" t="s">
        <v>103</v>
      </c>
    </row>
    <row r="103" spans="1:19">
      <c r="A103" s="8">
        <v>2041762</v>
      </c>
      <c r="B103" s="97">
        <v>45712</v>
      </c>
      <c r="C103" t="s">
        <v>913</v>
      </c>
      <c r="D103" t="s">
        <v>207</v>
      </c>
      <c r="E103" t="s">
        <v>208</v>
      </c>
      <c r="F103" t="s">
        <v>914</v>
      </c>
      <c r="G103" t="s">
        <v>915</v>
      </c>
      <c r="H103" t="s">
        <v>117</v>
      </c>
      <c r="I103" t="s">
        <v>189</v>
      </c>
      <c r="J103" s="25">
        <v>688405</v>
      </c>
      <c r="K103" t="s">
        <v>106</v>
      </c>
      <c r="L103" t="s">
        <v>916</v>
      </c>
      <c r="M103" t="s">
        <v>917</v>
      </c>
      <c r="N103" t="s">
        <v>918</v>
      </c>
      <c r="O103" t="s">
        <v>919</v>
      </c>
      <c r="P103" t="s">
        <v>583</v>
      </c>
      <c r="Q103" t="s">
        <v>920</v>
      </c>
      <c r="R103" t="s">
        <v>921</v>
      </c>
      <c r="S103" s="18" t="s">
        <v>103</v>
      </c>
    </row>
    <row r="104" spans="1:19">
      <c r="A104" s="8">
        <v>2041792</v>
      </c>
      <c r="B104" s="97">
        <v>45712</v>
      </c>
      <c r="C104" t="s">
        <v>922</v>
      </c>
      <c r="D104" t="s">
        <v>207</v>
      </c>
      <c r="E104" t="s">
        <v>253</v>
      </c>
      <c r="F104" t="s">
        <v>923</v>
      </c>
      <c r="G104" t="s">
        <v>129</v>
      </c>
      <c r="H104" t="s">
        <v>93</v>
      </c>
      <c r="I104" t="s">
        <v>94</v>
      </c>
      <c r="J104" s="25">
        <v>3014025</v>
      </c>
      <c r="K104" t="s">
        <v>95</v>
      </c>
      <c r="L104" t="s">
        <v>924</v>
      </c>
      <c r="M104" t="s">
        <v>564</v>
      </c>
      <c r="N104" t="s">
        <v>925</v>
      </c>
      <c r="O104" t="s">
        <v>662</v>
      </c>
      <c r="P104" t="s">
        <v>926</v>
      </c>
      <c r="Q104" t="s">
        <v>927</v>
      </c>
      <c r="R104" t="s">
        <v>928</v>
      </c>
      <c r="S104" s="18" t="s">
        <v>103</v>
      </c>
    </row>
    <row r="105" spans="1:19">
      <c r="A105" s="8">
        <v>2041798</v>
      </c>
      <c r="B105" s="97">
        <v>45712</v>
      </c>
      <c r="C105" t="s">
        <v>929</v>
      </c>
      <c r="D105" t="s">
        <v>207</v>
      </c>
      <c r="E105" t="s">
        <v>218</v>
      </c>
      <c r="F105" t="s">
        <v>930</v>
      </c>
      <c r="G105" t="s">
        <v>659</v>
      </c>
      <c r="H105" t="s">
        <v>483</v>
      </c>
      <c r="I105" t="s">
        <v>94</v>
      </c>
      <c r="J105" s="25">
        <v>2954575</v>
      </c>
      <c r="K105" t="s">
        <v>190</v>
      </c>
      <c r="L105" t="s">
        <v>931</v>
      </c>
      <c r="M105" t="s">
        <v>932</v>
      </c>
      <c r="N105" t="s">
        <v>933</v>
      </c>
      <c r="O105" t="s">
        <v>934</v>
      </c>
      <c r="P105" t="s">
        <v>154</v>
      </c>
      <c r="Q105" t="s">
        <v>935</v>
      </c>
      <c r="R105" t="s">
        <v>936</v>
      </c>
      <c r="S105" s="18" t="s">
        <v>103</v>
      </c>
    </row>
    <row r="106" spans="1:19">
      <c r="A106" s="8">
        <v>2041810</v>
      </c>
      <c r="B106" s="97">
        <v>45712</v>
      </c>
      <c r="C106" t="s">
        <v>937</v>
      </c>
      <c r="D106" t="s">
        <v>207</v>
      </c>
      <c r="E106" t="s">
        <v>228</v>
      </c>
      <c r="F106" t="s">
        <v>938</v>
      </c>
      <c r="G106" t="s">
        <v>939</v>
      </c>
      <c r="H106" t="s">
        <v>149</v>
      </c>
      <c r="I106" t="s">
        <v>94</v>
      </c>
      <c r="J106" s="25">
        <v>2618905</v>
      </c>
      <c r="K106" t="s">
        <v>190</v>
      </c>
      <c r="L106" t="s">
        <v>940</v>
      </c>
      <c r="M106" t="s">
        <v>941</v>
      </c>
      <c r="N106" t="s">
        <v>942</v>
      </c>
      <c r="O106" t="s">
        <v>778</v>
      </c>
      <c r="P106" t="s">
        <v>943</v>
      </c>
      <c r="Q106" t="s">
        <v>204</v>
      </c>
      <c r="R106" t="s">
        <v>944</v>
      </c>
      <c r="S106" s="18" t="s">
        <v>103</v>
      </c>
    </row>
    <row r="107" spans="1:19">
      <c r="A107" s="8">
        <v>2041812</v>
      </c>
      <c r="B107" s="97">
        <v>45712</v>
      </c>
      <c r="C107" t="s">
        <v>945</v>
      </c>
      <c r="D107" t="s">
        <v>207</v>
      </c>
      <c r="E107" t="s">
        <v>228</v>
      </c>
      <c r="F107" t="s">
        <v>946</v>
      </c>
      <c r="G107" t="s">
        <v>272</v>
      </c>
      <c r="H107" t="s">
        <v>117</v>
      </c>
      <c r="I107" t="s">
        <v>94</v>
      </c>
      <c r="J107" s="25">
        <v>2818905</v>
      </c>
      <c r="K107" t="s">
        <v>95</v>
      </c>
      <c r="L107" t="s">
        <v>947</v>
      </c>
      <c r="M107" t="s">
        <v>327</v>
      </c>
      <c r="N107" t="s">
        <v>948</v>
      </c>
      <c r="O107" t="s">
        <v>949</v>
      </c>
      <c r="P107" t="s">
        <v>181</v>
      </c>
      <c r="Q107" t="s">
        <v>303</v>
      </c>
      <c r="R107" t="s">
        <v>950</v>
      </c>
      <c r="S107" s="18" t="s">
        <v>103</v>
      </c>
    </row>
    <row r="108" spans="1:19">
      <c r="A108" s="8">
        <v>2041819</v>
      </c>
      <c r="B108" s="97">
        <v>45712</v>
      </c>
      <c r="C108" t="s">
        <v>951</v>
      </c>
      <c r="D108" t="s">
        <v>207</v>
      </c>
      <c r="E108" t="s">
        <v>228</v>
      </c>
      <c r="F108" t="s">
        <v>952</v>
      </c>
      <c r="G108" t="s">
        <v>727</v>
      </c>
      <c r="H108" t="s">
        <v>160</v>
      </c>
      <c r="I108" t="s">
        <v>189</v>
      </c>
      <c r="J108" s="25">
        <v>2418905</v>
      </c>
      <c r="K108" t="s">
        <v>106</v>
      </c>
      <c r="L108" t="s">
        <v>714</v>
      </c>
      <c r="M108" t="s">
        <v>714</v>
      </c>
      <c r="N108" t="s">
        <v>953</v>
      </c>
      <c r="O108" t="s">
        <v>954</v>
      </c>
      <c r="P108" t="s">
        <v>622</v>
      </c>
      <c r="Q108" t="s">
        <v>842</v>
      </c>
      <c r="R108" t="s">
        <v>955</v>
      </c>
      <c r="S108" s="18" t="s">
        <v>103</v>
      </c>
    </row>
    <row r="109" spans="1:19">
      <c r="A109" s="8">
        <v>2041822</v>
      </c>
      <c r="B109" s="97">
        <v>45712</v>
      </c>
      <c r="C109" t="s">
        <v>956</v>
      </c>
      <c r="D109" t="s">
        <v>207</v>
      </c>
      <c r="E109" t="s">
        <v>208</v>
      </c>
      <c r="F109" t="s">
        <v>957</v>
      </c>
      <c r="G109" t="s">
        <v>958</v>
      </c>
      <c r="H109" t="s">
        <v>160</v>
      </c>
      <c r="I109" t="s">
        <v>94</v>
      </c>
      <c r="J109" s="25">
        <v>688405</v>
      </c>
      <c r="K109" t="s">
        <v>190</v>
      </c>
      <c r="L109" t="s">
        <v>959</v>
      </c>
      <c r="M109" t="s">
        <v>960</v>
      </c>
      <c r="N109" t="s">
        <v>212</v>
      </c>
      <c r="O109" t="s">
        <v>961</v>
      </c>
      <c r="P109" t="s">
        <v>215</v>
      </c>
      <c r="Q109" t="s">
        <v>962</v>
      </c>
      <c r="R109" t="s">
        <v>963</v>
      </c>
      <c r="S109" s="18" t="s">
        <v>103</v>
      </c>
    </row>
    <row r="110" spans="1:19">
      <c r="A110" s="8">
        <v>2041824</v>
      </c>
      <c r="B110" s="97">
        <v>45712</v>
      </c>
      <c r="C110" t="s">
        <v>964</v>
      </c>
      <c r="D110" t="s">
        <v>207</v>
      </c>
      <c r="E110" t="s">
        <v>208</v>
      </c>
      <c r="F110" t="s">
        <v>965</v>
      </c>
      <c r="G110" t="s">
        <v>116</v>
      </c>
      <c r="H110" t="s">
        <v>117</v>
      </c>
      <c r="I110" t="s">
        <v>94</v>
      </c>
      <c r="J110" s="25">
        <v>556883.5</v>
      </c>
      <c r="K110" t="s">
        <v>95</v>
      </c>
      <c r="L110" t="s">
        <v>966</v>
      </c>
      <c r="M110" t="s">
        <v>967</v>
      </c>
      <c r="N110" t="s">
        <v>430</v>
      </c>
      <c r="O110" t="s">
        <v>968</v>
      </c>
      <c r="P110" t="s">
        <v>969</v>
      </c>
      <c r="Q110" t="s">
        <v>970</v>
      </c>
      <c r="R110" t="s">
        <v>971</v>
      </c>
      <c r="S110" s="18" t="s">
        <v>103</v>
      </c>
    </row>
    <row r="111" spans="1:19">
      <c r="A111" s="8">
        <v>2041888</v>
      </c>
      <c r="B111" s="97">
        <v>45712</v>
      </c>
      <c r="C111" t="s">
        <v>972</v>
      </c>
      <c r="D111" t="s">
        <v>207</v>
      </c>
      <c r="E111" t="s">
        <v>228</v>
      </c>
      <c r="F111" t="s">
        <v>973</v>
      </c>
      <c r="G111" t="s">
        <v>159</v>
      </c>
      <c r="H111" t="s">
        <v>160</v>
      </c>
      <c r="I111" t="s">
        <v>94</v>
      </c>
      <c r="J111" s="25">
        <v>2818905</v>
      </c>
      <c r="K111" t="s">
        <v>106</v>
      </c>
      <c r="L111" t="s">
        <v>974</v>
      </c>
      <c r="M111" t="s">
        <v>975</v>
      </c>
      <c r="N111" t="s">
        <v>329</v>
      </c>
      <c r="O111" t="s">
        <v>863</v>
      </c>
      <c r="P111" t="s">
        <v>976</v>
      </c>
      <c r="Q111" t="s">
        <v>266</v>
      </c>
      <c r="R111" t="s">
        <v>977</v>
      </c>
      <c r="S111" s="18" t="s">
        <v>103</v>
      </c>
    </row>
    <row r="112" spans="1:19">
      <c r="A112" s="8">
        <v>2041910</v>
      </c>
      <c r="B112" s="97">
        <v>45712</v>
      </c>
      <c r="C112" t="s">
        <v>978</v>
      </c>
      <c r="D112" t="s">
        <v>207</v>
      </c>
      <c r="E112" t="s">
        <v>253</v>
      </c>
      <c r="F112" t="s">
        <v>979</v>
      </c>
      <c r="G112" t="s">
        <v>159</v>
      </c>
      <c r="H112" t="s">
        <v>160</v>
      </c>
      <c r="I112" t="s">
        <v>94</v>
      </c>
      <c r="J112" s="25">
        <v>2304207.5</v>
      </c>
      <c r="K112" t="s">
        <v>95</v>
      </c>
      <c r="L112" t="s">
        <v>980</v>
      </c>
      <c r="M112" t="s">
        <v>981</v>
      </c>
      <c r="N112" t="s">
        <v>133</v>
      </c>
      <c r="O112" t="s">
        <v>898</v>
      </c>
      <c r="P112" t="s">
        <v>982</v>
      </c>
      <c r="Q112" t="s">
        <v>983</v>
      </c>
      <c r="R112" t="s">
        <v>984</v>
      </c>
      <c r="S112" s="18" t="s">
        <v>103</v>
      </c>
    </row>
    <row r="113" spans="1:19">
      <c r="A113" s="8">
        <v>2041943</v>
      </c>
      <c r="B113" s="97">
        <v>45712</v>
      </c>
      <c r="C113" t="s">
        <v>985</v>
      </c>
      <c r="D113" t="s">
        <v>207</v>
      </c>
      <c r="E113" t="s">
        <v>208</v>
      </c>
      <c r="F113" t="s">
        <v>986</v>
      </c>
      <c r="G113" t="s">
        <v>116</v>
      </c>
      <c r="H113" t="s">
        <v>117</v>
      </c>
      <c r="I113" t="s">
        <v>94</v>
      </c>
      <c r="J113" s="25">
        <v>688405</v>
      </c>
      <c r="K113" t="s">
        <v>106</v>
      </c>
      <c r="L113" t="s">
        <v>987</v>
      </c>
      <c r="M113" t="s">
        <v>988</v>
      </c>
      <c r="N113" t="s">
        <v>989</v>
      </c>
      <c r="O113" t="s">
        <v>108</v>
      </c>
      <c r="P113" t="s">
        <v>990</v>
      </c>
      <c r="Q113" t="s">
        <v>991</v>
      </c>
      <c r="R113" t="s">
        <v>992</v>
      </c>
      <c r="S113" s="18" t="s">
        <v>103</v>
      </c>
    </row>
    <row r="114" spans="1:19">
      <c r="A114" s="8">
        <v>2041946</v>
      </c>
      <c r="B114" s="97">
        <v>45712</v>
      </c>
      <c r="C114" t="s">
        <v>993</v>
      </c>
      <c r="D114" t="s">
        <v>207</v>
      </c>
      <c r="E114" t="s">
        <v>208</v>
      </c>
      <c r="F114" t="s">
        <v>994</v>
      </c>
      <c r="G114" t="s">
        <v>868</v>
      </c>
      <c r="H114" t="s">
        <v>117</v>
      </c>
      <c r="I114" t="s">
        <v>94</v>
      </c>
      <c r="J114" s="25">
        <v>688405</v>
      </c>
      <c r="K114" t="s">
        <v>106</v>
      </c>
      <c r="L114" t="s">
        <v>995</v>
      </c>
      <c r="M114" t="s">
        <v>996</v>
      </c>
      <c r="N114" t="s">
        <v>468</v>
      </c>
      <c r="O114" t="s">
        <v>997</v>
      </c>
      <c r="P114" t="s">
        <v>319</v>
      </c>
      <c r="Q114" t="s">
        <v>998</v>
      </c>
      <c r="R114" t="s">
        <v>999</v>
      </c>
      <c r="S114" s="18" t="s">
        <v>103</v>
      </c>
    </row>
    <row r="115" spans="1:19">
      <c r="A115" s="8">
        <v>2041952</v>
      </c>
      <c r="B115" s="97">
        <v>45712</v>
      </c>
      <c r="C115" t="s">
        <v>1000</v>
      </c>
      <c r="D115" t="s">
        <v>207</v>
      </c>
      <c r="E115" t="s">
        <v>208</v>
      </c>
      <c r="F115" t="s">
        <v>1001</v>
      </c>
      <c r="G115" t="s">
        <v>116</v>
      </c>
      <c r="H115" t="s">
        <v>117</v>
      </c>
      <c r="I115" t="s">
        <v>94</v>
      </c>
      <c r="J115" s="25">
        <v>688405</v>
      </c>
      <c r="K115" t="s">
        <v>95</v>
      </c>
      <c r="L115" t="s">
        <v>1002</v>
      </c>
      <c r="M115" t="s">
        <v>1003</v>
      </c>
      <c r="N115" t="s">
        <v>1004</v>
      </c>
      <c r="O115" t="s">
        <v>1005</v>
      </c>
      <c r="P115" t="s">
        <v>1006</v>
      </c>
      <c r="Q115" t="s">
        <v>458</v>
      </c>
      <c r="R115" t="s">
        <v>1007</v>
      </c>
      <c r="S115" s="18" t="s">
        <v>103</v>
      </c>
    </row>
    <row r="116" spans="1:19">
      <c r="A116" s="8">
        <v>2041965</v>
      </c>
      <c r="B116" s="97">
        <v>45712</v>
      </c>
      <c r="C116" t="s">
        <v>1008</v>
      </c>
      <c r="D116" t="s">
        <v>207</v>
      </c>
      <c r="E116" t="s">
        <v>308</v>
      </c>
      <c r="F116" t="s">
        <v>1009</v>
      </c>
      <c r="G116" t="s">
        <v>751</v>
      </c>
      <c r="H116" t="s">
        <v>117</v>
      </c>
      <c r="I116" t="s">
        <v>189</v>
      </c>
      <c r="J116" s="25">
        <v>1623700</v>
      </c>
      <c r="K116" t="s">
        <v>95</v>
      </c>
      <c r="L116" t="s">
        <v>1010</v>
      </c>
      <c r="M116" t="s">
        <v>1011</v>
      </c>
      <c r="N116" t="s">
        <v>1012</v>
      </c>
      <c r="O116" t="s">
        <v>1013</v>
      </c>
      <c r="P116" t="s">
        <v>1014</v>
      </c>
      <c r="Q116" t="s">
        <v>1015</v>
      </c>
      <c r="R116" t="s">
        <v>1016</v>
      </c>
      <c r="S116" s="18" t="s">
        <v>103</v>
      </c>
    </row>
    <row r="117" spans="1:19">
      <c r="A117" s="8">
        <v>2041967</v>
      </c>
      <c r="B117" s="97">
        <v>45712</v>
      </c>
      <c r="C117" t="s">
        <v>1017</v>
      </c>
      <c r="D117" t="s">
        <v>207</v>
      </c>
      <c r="E117" t="s">
        <v>218</v>
      </c>
      <c r="F117" t="s">
        <v>1018</v>
      </c>
      <c r="G117" t="s">
        <v>1019</v>
      </c>
      <c r="H117" t="s">
        <v>483</v>
      </c>
      <c r="I117" t="s">
        <v>94</v>
      </c>
      <c r="J117" s="25">
        <v>2354575</v>
      </c>
      <c r="K117" t="s">
        <v>106</v>
      </c>
      <c r="L117" t="s">
        <v>1020</v>
      </c>
      <c r="M117" t="s">
        <v>1021</v>
      </c>
      <c r="N117" t="s">
        <v>1022</v>
      </c>
      <c r="O117" t="s">
        <v>1023</v>
      </c>
      <c r="P117" t="s">
        <v>1024</v>
      </c>
      <c r="Q117" t="s">
        <v>470</v>
      </c>
      <c r="R117" t="s">
        <v>1025</v>
      </c>
      <c r="S117" s="18" t="s">
        <v>103</v>
      </c>
    </row>
    <row r="118" spans="1:19">
      <c r="A118" s="8">
        <v>2042003</v>
      </c>
      <c r="B118" s="97">
        <v>45712</v>
      </c>
      <c r="C118" t="s">
        <v>1026</v>
      </c>
      <c r="D118" t="s">
        <v>207</v>
      </c>
      <c r="E118" t="s">
        <v>253</v>
      </c>
      <c r="F118" t="s">
        <v>1027</v>
      </c>
      <c r="G118" t="s">
        <v>159</v>
      </c>
      <c r="H118" t="s">
        <v>160</v>
      </c>
      <c r="I118" t="s">
        <v>94</v>
      </c>
      <c r="J118" s="25">
        <v>3014025</v>
      </c>
      <c r="K118" t="s">
        <v>95</v>
      </c>
      <c r="L118" t="s">
        <v>1028</v>
      </c>
      <c r="M118" t="s">
        <v>1029</v>
      </c>
      <c r="N118" t="s">
        <v>1030</v>
      </c>
      <c r="O118" t="s">
        <v>1031</v>
      </c>
      <c r="P118" t="s">
        <v>1032</v>
      </c>
      <c r="Q118" t="s">
        <v>1033</v>
      </c>
      <c r="R118" t="s">
        <v>1034</v>
      </c>
      <c r="S118" s="18" t="s">
        <v>103</v>
      </c>
    </row>
    <row r="119" spans="1:19">
      <c r="A119" s="8">
        <v>2042008</v>
      </c>
      <c r="B119" s="97">
        <v>45712</v>
      </c>
      <c r="C119" t="s">
        <v>1035</v>
      </c>
      <c r="D119" t="s">
        <v>207</v>
      </c>
      <c r="E119" t="s">
        <v>308</v>
      </c>
      <c r="F119" t="s">
        <v>1036</v>
      </c>
      <c r="G119" t="s">
        <v>159</v>
      </c>
      <c r="H119" t="s">
        <v>160</v>
      </c>
      <c r="I119" t="s">
        <v>94</v>
      </c>
      <c r="J119" s="25">
        <v>1623700</v>
      </c>
      <c r="K119" t="s">
        <v>95</v>
      </c>
      <c r="L119" t="s">
        <v>1037</v>
      </c>
      <c r="M119" t="s">
        <v>1038</v>
      </c>
      <c r="N119" t="s">
        <v>1039</v>
      </c>
      <c r="O119" t="s">
        <v>1040</v>
      </c>
      <c r="P119" t="s">
        <v>1041</v>
      </c>
      <c r="Q119" t="s">
        <v>967</v>
      </c>
      <c r="R119" t="s">
        <v>1042</v>
      </c>
      <c r="S119" s="18" t="s">
        <v>103</v>
      </c>
    </row>
    <row r="120" spans="1:19">
      <c r="A120" s="8">
        <v>2042010</v>
      </c>
      <c r="B120" s="97">
        <v>45712</v>
      </c>
      <c r="C120" t="s">
        <v>1043</v>
      </c>
      <c r="D120" t="s">
        <v>207</v>
      </c>
      <c r="E120" t="s">
        <v>208</v>
      </c>
      <c r="F120" t="s">
        <v>1044</v>
      </c>
      <c r="G120" t="s">
        <v>272</v>
      </c>
      <c r="H120" t="s">
        <v>117</v>
      </c>
      <c r="I120" t="s">
        <v>94</v>
      </c>
      <c r="J120" s="25">
        <v>688405</v>
      </c>
      <c r="K120" t="s">
        <v>106</v>
      </c>
      <c r="L120" t="s">
        <v>1045</v>
      </c>
      <c r="M120" t="s">
        <v>583</v>
      </c>
      <c r="N120" t="s">
        <v>1046</v>
      </c>
      <c r="O120" t="s">
        <v>1047</v>
      </c>
      <c r="P120" t="s">
        <v>1048</v>
      </c>
      <c r="Q120" t="s">
        <v>616</v>
      </c>
      <c r="R120" t="s">
        <v>1049</v>
      </c>
      <c r="S120" s="18" t="s">
        <v>103</v>
      </c>
    </row>
    <row r="121" spans="1:19">
      <c r="A121" s="8">
        <v>2042013</v>
      </c>
      <c r="B121" s="97">
        <v>45712</v>
      </c>
      <c r="C121" t="s">
        <v>1050</v>
      </c>
      <c r="D121" t="s">
        <v>207</v>
      </c>
      <c r="E121" t="s">
        <v>308</v>
      </c>
      <c r="F121" t="s">
        <v>1051</v>
      </c>
      <c r="G121" t="s">
        <v>159</v>
      </c>
      <c r="H121" t="s">
        <v>160</v>
      </c>
      <c r="I121" t="s">
        <v>94</v>
      </c>
      <c r="J121" s="25">
        <v>1623700</v>
      </c>
      <c r="K121" t="s">
        <v>106</v>
      </c>
      <c r="L121" t="s">
        <v>1052</v>
      </c>
      <c r="M121" t="s">
        <v>1053</v>
      </c>
      <c r="N121" t="s">
        <v>1054</v>
      </c>
      <c r="O121" t="s">
        <v>1055</v>
      </c>
      <c r="P121" t="s">
        <v>1056</v>
      </c>
      <c r="Q121" t="s">
        <v>112</v>
      </c>
      <c r="R121" t="s">
        <v>1057</v>
      </c>
      <c r="S121" s="18" t="s">
        <v>103</v>
      </c>
    </row>
    <row r="122" spans="1:19">
      <c r="A122" s="8">
        <v>2042035</v>
      </c>
      <c r="B122" s="97">
        <v>45712</v>
      </c>
      <c r="C122" t="s">
        <v>1058</v>
      </c>
      <c r="D122" t="s">
        <v>207</v>
      </c>
      <c r="E122" t="s">
        <v>228</v>
      </c>
      <c r="F122" t="s">
        <v>1059</v>
      </c>
      <c r="G122" t="s">
        <v>603</v>
      </c>
      <c r="H122" t="s">
        <v>93</v>
      </c>
      <c r="I122" t="s">
        <v>94</v>
      </c>
      <c r="J122" s="25">
        <v>2778520.64</v>
      </c>
      <c r="K122" t="s">
        <v>106</v>
      </c>
      <c r="L122" t="s">
        <v>1060</v>
      </c>
      <c r="M122" t="s">
        <v>719</v>
      </c>
      <c r="N122" t="s">
        <v>1061</v>
      </c>
      <c r="O122" t="s">
        <v>1062</v>
      </c>
      <c r="P122" t="s">
        <v>470</v>
      </c>
      <c r="Q122" t="s">
        <v>1063</v>
      </c>
      <c r="R122" t="s">
        <v>1064</v>
      </c>
      <c r="S122" s="18" t="s">
        <v>103</v>
      </c>
    </row>
    <row r="123" spans="1:19">
      <c r="A123" s="8">
        <v>2042036</v>
      </c>
      <c r="B123" s="97">
        <v>45712</v>
      </c>
      <c r="C123" t="s">
        <v>1065</v>
      </c>
      <c r="D123" t="s">
        <v>207</v>
      </c>
      <c r="E123" t="s">
        <v>218</v>
      </c>
      <c r="F123" t="s">
        <v>1066</v>
      </c>
      <c r="G123" t="s">
        <v>159</v>
      </c>
      <c r="H123" t="s">
        <v>160</v>
      </c>
      <c r="I123" t="s">
        <v>94</v>
      </c>
      <c r="J123" s="25">
        <v>2068202.5</v>
      </c>
      <c r="K123" t="s">
        <v>95</v>
      </c>
      <c r="L123" t="s">
        <v>1067</v>
      </c>
      <c r="M123" t="s">
        <v>1068</v>
      </c>
      <c r="N123" t="s">
        <v>1069</v>
      </c>
      <c r="O123" t="s">
        <v>430</v>
      </c>
      <c r="P123" t="s">
        <v>954</v>
      </c>
      <c r="Q123" t="s">
        <v>1070</v>
      </c>
      <c r="R123" t="s">
        <v>1071</v>
      </c>
      <c r="S123" s="18" t="s">
        <v>103</v>
      </c>
    </row>
    <row r="124" spans="1:19">
      <c r="A124" s="8">
        <v>2042061</v>
      </c>
      <c r="B124" s="97">
        <v>45712</v>
      </c>
      <c r="C124" t="s">
        <v>1072</v>
      </c>
      <c r="D124" t="s">
        <v>207</v>
      </c>
      <c r="E124" t="s">
        <v>218</v>
      </c>
      <c r="F124" t="s">
        <v>1073</v>
      </c>
      <c r="G124" t="s">
        <v>360</v>
      </c>
      <c r="H124" t="s">
        <v>117</v>
      </c>
      <c r="I124" t="s">
        <v>94</v>
      </c>
      <c r="J124" s="25">
        <v>2954575</v>
      </c>
      <c r="K124" t="s">
        <v>190</v>
      </c>
      <c r="L124" t="s">
        <v>1074</v>
      </c>
      <c r="M124" t="s">
        <v>192</v>
      </c>
      <c r="N124" t="s">
        <v>836</v>
      </c>
      <c r="O124" t="s">
        <v>1075</v>
      </c>
      <c r="P124" t="s">
        <v>1076</v>
      </c>
      <c r="Q124" t="s">
        <v>142</v>
      </c>
      <c r="R124" t="s">
        <v>1077</v>
      </c>
      <c r="S124" s="18" t="s">
        <v>103</v>
      </c>
    </row>
    <row r="125" spans="1:19">
      <c r="A125" s="8">
        <v>2042072</v>
      </c>
      <c r="B125" s="97">
        <v>45712</v>
      </c>
      <c r="C125" t="s">
        <v>1078</v>
      </c>
      <c r="D125" t="s">
        <v>207</v>
      </c>
      <c r="E125" t="s">
        <v>208</v>
      </c>
      <c r="F125" t="s">
        <v>1079</v>
      </c>
      <c r="G125" t="s">
        <v>116</v>
      </c>
      <c r="H125" t="s">
        <v>117</v>
      </c>
      <c r="I125" t="s">
        <v>94</v>
      </c>
      <c r="J125" s="25">
        <v>688405</v>
      </c>
      <c r="K125" t="s">
        <v>106</v>
      </c>
      <c r="L125" t="s">
        <v>1080</v>
      </c>
      <c r="M125" t="s">
        <v>1081</v>
      </c>
      <c r="N125" t="s">
        <v>286</v>
      </c>
      <c r="O125" t="s">
        <v>277</v>
      </c>
      <c r="P125" t="s">
        <v>820</v>
      </c>
      <c r="Q125" t="s">
        <v>221</v>
      </c>
      <c r="R125" t="s">
        <v>1082</v>
      </c>
      <c r="S125" s="18" t="s">
        <v>103</v>
      </c>
    </row>
    <row r="126" spans="1:19">
      <c r="A126" s="8">
        <v>2042089</v>
      </c>
      <c r="B126" s="97">
        <v>45712</v>
      </c>
      <c r="C126" t="s">
        <v>1083</v>
      </c>
      <c r="D126" t="s">
        <v>207</v>
      </c>
      <c r="E126" t="s">
        <v>228</v>
      </c>
      <c r="F126" t="s">
        <v>1084</v>
      </c>
      <c r="G126" t="s">
        <v>958</v>
      </c>
      <c r="H126" t="s">
        <v>160</v>
      </c>
      <c r="I126" t="s">
        <v>94</v>
      </c>
      <c r="J126" s="25">
        <v>2818905</v>
      </c>
      <c r="K126" t="s">
        <v>106</v>
      </c>
      <c r="L126" t="s">
        <v>1085</v>
      </c>
      <c r="M126" t="s">
        <v>975</v>
      </c>
      <c r="N126" t="s">
        <v>1086</v>
      </c>
      <c r="O126" t="s">
        <v>893</v>
      </c>
      <c r="P126" t="s">
        <v>1087</v>
      </c>
      <c r="Q126" t="s">
        <v>1088</v>
      </c>
      <c r="R126" t="s">
        <v>1089</v>
      </c>
      <c r="S126" s="18" t="s">
        <v>103</v>
      </c>
    </row>
    <row r="127" spans="1:19">
      <c r="A127" s="8">
        <v>2042090</v>
      </c>
      <c r="B127" s="97">
        <v>45712</v>
      </c>
      <c r="C127" t="s">
        <v>1090</v>
      </c>
      <c r="D127" t="s">
        <v>207</v>
      </c>
      <c r="E127" t="s">
        <v>253</v>
      </c>
      <c r="F127" t="s">
        <v>1091</v>
      </c>
      <c r="G127" t="s">
        <v>514</v>
      </c>
      <c r="H127" t="s">
        <v>117</v>
      </c>
      <c r="I127" t="s">
        <v>189</v>
      </c>
      <c r="J127" s="25">
        <v>3014025</v>
      </c>
      <c r="K127" t="s">
        <v>106</v>
      </c>
      <c r="L127" t="s">
        <v>1092</v>
      </c>
      <c r="M127" t="s">
        <v>373</v>
      </c>
      <c r="N127" t="s">
        <v>616</v>
      </c>
      <c r="O127" t="s">
        <v>1093</v>
      </c>
      <c r="P127" t="s">
        <v>583</v>
      </c>
      <c r="Q127" t="s">
        <v>1094</v>
      </c>
      <c r="R127" t="s">
        <v>1095</v>
      </c>
      <c r="S127" s="18" t="s">
        <v>103</v>
      </c>
    </row>
    <row r="128" spans="1:19">
      <c r="A128" s="8">
        <v>2042095</v>
      </c>
      <c r="B128" s="97">
        <v>45712</v>
      </c>
      <c r="C128" t="s">
        <v>1096</v>
      </c>
      <c r="D128" t="s">
        <v>207</v>
      </c>
      <c r="E128" t="s">
        <v>228</v>
      </c>
      <c r="F128" t="s">
        <v>1097</v>
      </c>
      <c r="G128" t="s">
        <v>116</v>
      </c>
      <c r="H128" t="s">
        <v>117</v>
      </c>
      <c r="I128" t="s">
        <v>94</v>
      </c>
      <c r="J128" s="25">
        <v>2818905</v>
      </c>
      <c r="K128" t="s">
        <v>190</v>
      </c>
      <c r="L128" t="s">
        <v>1098</v>
      </c>
      <c r="M128" t="s">
        <v>1099</v>
      </c>
      <c r="N128" t="s">
        <v>1100</v>
      </c>
      <c r="O128" t="s">
        <v>1101</v>
      </c>
      <c r="P128" t="s">
        <v>468</v>
      </c>
      <c r="Q128" t="s">
        <v>155</v>
      </c>
      <c r="R128" t="s">
        <v>1102</v>
      </c>
      <c r="S128" s="18" t="s">
        <v>103</v>
      </c>
    </row>
    <row r="129" spans="1:19">
      <c r="A129" s="8">
        <v>2042103</v>
      </c>
      <c r="B129" s="97">
        <v>45712</v>
      </c>
      <c r="C129" t="s">
        <v>1103</v>
      </c>
      <c r="D129" t="s">
        <v>207</v>
      </c>
      <c r="E129" t="s">
        <v>208</v>
      </c>
      <c r="F129" t="s">
        <v>1104</v>
      </c>
      <c r="G129" t="s">
        <v>159</v>
      </c>
      <c r="H129" t="s">
        <v>160</v>
      </c>
      <c r="I129" t="s">
        <v>94</v>
      </c>
      <c r="J129" s="25">
        <v>688405</v>
      </c>
      <c r="K129" t="s">
        <v>95</v>
      </c>
      <c r="L129" t="s">
        <v>1105</v>
      </c>
      <c r="M129" t="s">
        <v>1106</v>
      </c>
      <c r="N129" t="s">
        <v>1107</v>
      </c>
      <c r="O129" t="s">
        <v>821</v>
      </c>
      <c r="P129" t="s">
        <v>470</v>
      </c>
      <c r="Q129" t="s">
        <v>1108</v>
      </c>
      <c r="R129" t="s">
        <v>1109</v>
      </c>
      <c r="S129" s="18" t="s">
        <v>103</v>
      </c>
    </row>
    <row r="130" spans="1:19">
      <c r="A130" s="8">
        <v>2042139</v>
      </c>
      <c r="B130" s="97">
        <v>45712</v>
      </c>
      <c r="C130" t="s">
        <v>1110</v>
      </c>
      <c r="D130" t="s">
        <v>207</v>
      </c>
      <c r="E130" t="s">
        <v>218</v>
      </c>
      <c r="F130" t="s">
        <v>1111</v>
      </c>
      <c r="G130" t="s">
        <v>727</v>
      </c>
      <c r="H130" t="s">
        <v>160</v>
      </c>
      <c r="I130" t="s">
        <v>189</v>
      </c>
      <c r="J130" s="25">
        <v>2954575</v>
      </c>
      <c r="K130" t="s">
        <v>190</v>
      </c>
      <c r="L130" t="s">
        <v>1112</v>
      </c>
      <c r="M130" t="s">
        <v>1113</v>
      </c>
      <c r="N130" t="s">
        <v>608</v>
      </c>
      <c r="O130" t="s">
        <v>1114</v>
      </c>
      <c r="P130" t="s">
        <v>1115</v>
      </c>
      <c r="Q130" t="s">
        <v>215</v>
      </c>
      <c r="R130" t="s">
        <v>1116</v>
      </c>
      <c r="S130" s="18" t="s">
        <v>103</v>
      </c>
    </row>
    <row r="131" spans="1:19">
      <c r="A131" s="8">
        <v>2042144</v>
      </c>
      <c r="B131" s="97">
        <v>45712</v>
      </c>
      <c r="C131" t="s">
        <v>1117</v>
      </c>
      <c r="D131" t="s">
        <v>207</v>
      </c>
      <c r="E131" t="s">
        <v>208</v>
      </c>
      <c r="F131" t="s">
        <v>1118</v>
      </c>
      <c r="G131" t="s">
        <v>116</v>
      </c>
      <c r="H131" t="s">
        <v>117</v>
      </c>
      <c r="I131" t="s">
        <v>94</v>
      </c>
      <c r="J131" s="25">
        <v>613405</v>
      </c>
      <c r="K131" t="s">
        <v>106</v>
      </c>
      <c r="L131" t="s">
        <v>230</v>
      </c>
      <c r="M131" t="s">
        <v>397</v>
      </c>
      <c r="N131" t="s">
        <v>879</v>
      </c>
      <c r="O131" t="s">
        <v>1119</v>
      </c>
      <c r="P131" t="s">
        <v>1120</v>
      </c>
      <c r="Q131" t="s">
        <v>99</v>
      </c>
      <c r="R131" t="s">
        <v>1121</v>
      </c>
      <c r="S131" s="18" t="s">
        <v>103</v>
      </c>
    </row>
    <row r="132" spans="1:19">
      <c r="A132" s="8">
        <v>2042161</v>
      </c>
      <c r="B132" s="97">
        <v>45712</v>
      </c>
      <c r="C132" t="s">
        <v>1122</v>
      </c>
      <c r="D132" t="s">
        <v>207</v>
      </c>
      <c r="E132" t="s">
        <v>228</v>
      </c>
      <c r="F132" t="s">
        <v>1123</v>
      </c>
      <c r="G132" t="s">
        <v>272</v>
      </c>
      <c r="H132" t="s">
        <v>117</v>
      </c>
      <c r="I132" t="s">
        <v>94</v>
      </c>
      <c r="J132" s="25">
        <v>2818905</v>
      </c>
      <c r="K132" t="s">
        <v>190</v>
      </c>
      <c r="L132" t="s">
        <v>1124</v>
      </c>
      <c r="M132" t="s">
        <v>644</v>
      </c>
      <c r="N132" t="s">
        <v>213</v>
      </c>
      <c r="O132" t="s">
        <v>647</v>
      </c>
      <c r="P132" t="s">
        <v>760</v>
      </c>
      <c r="Q132" t="s">
        <v>1125</v>
      </c>
      <c r="R132" t="s">
        <v>1126</v>
      </c>
      <c r="S132" s="18" t="s">
        <v>103</v>
      </c>
    </row>
    <row r="133" spans="1:19">
      <c r="A133" s="8">
        <v>2042204</v>
      </c>
      <c r="B133" s="97">
        <v>45712</v>
      </c>
      <c r="C133" t="s">
        <v>1127</v>
      </c>
      <c r="D133" t="s">
        <v>207</v>
      </c>
      <c r="E133" t="s">
        <v>308</v>
      </c>
      <c r="F133" t="s">
        <v>1128</v>
      </c>
      <c r="G133" t="s">
        <v>129</v>
      </c>
      <c r="H133" t="s">
        <v>93</v>
      </c>
      <c r="I133" t="s">
        <v>94</v>
      </c>
      <c r="J133" s="25">
        <v>1498960</v>
      </c>
      <c r="K133" t="s">
        <v>95</v>
      </c>
      <c r="L133" t="s">
        <v>1129</v>
      </c>
      <c r="M133" t="s">
        <v>1130</v>
      </c>
      <c r="N133" t="s">
        <v>1131</v>
      </c>
      <c r="O133" t="s">
        <v>863</v>
      </c>
      <c r="P133" t="s">
        <v>876</v>
      </c>
      <c r="Q133" t="s">
        <v>1132</v>
      </c>
      <c r="R133" t="s">
        <v>1133</v>
      </c>
      <c r="S133" s="18" t="s">
        <v>103</v>
      </c>
    </row>
    <row r="134" spans="1:19">
      <c r="A134" s="8">
        <v>2042249</v>
      </c>
      <c r="B134" s="97">
        <v>45712</v>
      </c>
      <c r="C134" t="s">
        <v>1134</v>
      </c>
      <c r="D134" t="s">
        <v>207</v>
      </c>
      <c r="E134" t="s">
        <v>208</v>
      </c>
      <c r="F134" t="s">
        <v>1135</v>
      </c>
      <c r="G134" t="s">
        <v>159</v>
      </c>
      <c r="H134" t="s">
        <v>160</v>
      </c>
      <c r="I134" t="s">
        <v>94</v>
      </c>
      <c r="J134" s="25">
        <v>652131.49</v>
      </c>
      <c r="K134" t="s">
        <v>95</v>
      </c>
      <c r="L134" t="s">
        <v>1136</v>
      </c>
      <c r="M134" t="s">
        <v>1137</v>
      </c>
      <c r="N134" t="s">
        <v>1138</v>
      </c>
      <c r="O134" t="s">
        <v>221</v>
      </c>
      <c r="P134" t="s">
        <v>1139</v>
      </c>
      <c r="Q134" t="s">
        <v>374</v>
      </c>
      <c r="R134" t="s">
        <v>1140</v>
      </c>
      <c r="S134" s="18" t="s">
        <v>103</v>
      </c>
    </row>
    <row r="135" spans="1:19">
      <c r="A135" s="8">
        <v>2042250</v>
      </c>
      <c r="B135" s="97">
        <v>45712</v>
      </c>
      <c r="C135" t="s">
        <v>1141</v>
      </c>
      <c r="D135" t="s">
        <v>207</v>
      </c>
      <c r="E135" t="s">
        <v>253</v>
      </c>
      <c r="F135" t="s">
        <v>1142</v>
      </c>
      <c r="G135" t="s">
        <v>129</v>
      </c>
      <c r="H135" t="s">
        <v>93</v>
      </c>
      <c r="I135" t="s">
        <v>94</v>
      </c>
      <c r="J135" s="25">
        <v>2811220</v>
      </c>
      <c r="K135" t="s">
        <v>190</v>
      </c>
      <c r="L135" t="s">
        <v>1143</v>
      </c>
      <c r="M135" t="s">
        <v>221</v>
      </c>
      <c r="N135" t="s">
        <v>1144</v>
      </c>
      <c r="O135" t="s">
        <v>1145</v>
      </c>
      <c r="P135" t="s">
        <v>1146</v>
      </c>
      <c r="Q135" t="s">
        <v>661</v>
      </c>
      <c r="R135" t="s">
        <v>1147</v>
      </c>
      <c r="S135" s="18" t="s">
        <v>103</v>
      </c>
    </row>
    <row r="136" spans="1:19">
      <c r="A136" s="8">
        <v>2042281</v>
      </c>
      <c r="B136" s="97">
        <v>45712</v>
      </c>
      <c r="C136" t="s">
        <v>1148</v>
      </c>
      <c r="D136" t="s">
        <v>207</v>
      </c>
      <c r="E136" t="s">
        <v>228</v>
      </c>
      <c r="F136" t="s">
        <v>1149</v>
      </c>
      <c r="G136" t="s">
        <v>159</v>
      </c>
      <c r="H136" t="s">
        <v>160</v>
      </c>
      <c r="I136" t="s">
        <v>94</v>
      </c>
      <c r="J136" s="25">
        <v>2409452.5</v>
      </c>
      <c r="K136" t="s">
        <v>95</v>
      </c>
      <c r="L136" t="s">
        <v>1150</v>
      </c>
      <c r="M136" t="s">
        <v>1151</v>
      </c>
      <c r="N136" t="s">
        <v>1152</v>
      </c>
      <c r="O136" t="s">
        <v>850</v>
      </c>
      <c r="P136" t="s">
        <v>886</v>
      </c>
      <c r="Q136" t="s">
        <v>97</v>
      </c>
      <c r="R136" t="s">
        <v>1153</v>
      </c>
      <c r="S136" s="18" t="s">
        <v>103</v>
      </c>
    </row>
    <row r="137" spans="1:19">
      <c r="A137" s="8">
        <v>2042290</v>
      </c>
      <c r="B137" s="97">
        <v>45712</v>
      </c>
      <c r="C137" t="s">
        <v>1154</v>
      </c>
      <c r="D137" t="s">
        <v>207</v>
      </c>
      <c r="E137" t="s">
        <v>253</v>
      </c>
      <c r="F137" t="s">
        <v>1155</v>
      </c>
      <c r="G137" t="s">
        <v>92</v>
      </c>
      <c r="H137" t="s">
        <v>93</v>
      </c>
      <c r="I137" t="s">
        <v>94</v>
      </c>
      <c r="J137" s="25">
        <v>3014025</v>
      </c>
      <c r="K137" t="s">
        <v>190</v>
      </c>
      <c r="L137" t="s">
        <v>1156</v>
      </c>
      <c r="M137" t="s">
        <v>1157</v>
      </c>
      <c r="N137" t="s">
        <v>1158</v>
      </c>
      <c r="O137" t="s">
        <v>430</v>
      </c>
      <c r="P137" t="s">
        <v>623</v>
      </c>
      <c r="Q137" t="s">
        <v>1159</v>
      </c>
      <c r="R137" t="s">
        <v>1160</v>
      </c>
      <c r="S137" s="18" t="s">
        <v>103</v>
      </c>
    </row>
    <row r="138" spans="1:19">
      <c r="A138" s="8">
        <v>2042298</v>
      </c>
      <c r="B138" s="97">
        <v>45712</v>
      </c>
      <c r="C138" t="s">
        <v>1161</v>
      </c>
      <c r="D138" t="s">
        <v>207</v>
      </c>
      <c r="E138" t="s">
        <v>208</v>
      </c>
      <c r="F138" t="s">
        <v>1162</v>
      </c>
      <c r="G138" t="s">
        <v>868</v>
      </c>
      <c r="H138" t="s">
        <v>117</v>
      </c>
      <c r="I138" t="s">
        <v>94</v>
      </c>
      <c r="J138" s="25">
        <v>688405</v>
      </c>
      <c r="K138" t="s">
        <v>106</v>
      </c>
      <c r="L138" t="s">
        <v>1163</v>
      </c>
      <c r="M138" t="s">
        <v>1164</v>
      </c>
      <c r="N138" t="s">
        <v>1063</v>
      </c>
      <c r="O138" t="s">
        <v>1165</v>
      </c>
      <c r="P138" t="s">
        <v>771</v>
      </c>
      <c r="Q138" t="s">
        <v>1166</v>
      </c>
      <c r="R138" t="s">
        <v>1167</v>
      </c>
      <c r="S138" s="18" t="s">
        <v>103</v>
      </c>
    </row>
    <row r="139" spans="1:19">
      <c r="A139" s="8">
        <v>2042312</v>
      </c>
      <c r="B139" s="97">
        <v>45712</v>
      </c>
      <c r="C139" t="s">
        <v>1168</v>
      </c>
      <c r="D139" t="s">
        <v>207</v>
      </c>
      <c r="E139" t="s">
        <v>208</v>
      </c>
      <c r="F139" t="s">
        <v>1169</v>
      </c>
      <c r="G139" t="s">
        <v>129</v>
      </c>
      <c r="H139" t="s">
        <v>93</v>
      </c>
      <c r="I139" t="s">
        <v>94</v>
      </c>
      <c r="J139" s="25">
        <v>688405</v>
      </c>
      <c r="K139" t="s">
        <v>190</v>
      </c>
      <c r="L139" t="s">
        <v>1170</v>
      </c>
      <c r="M139" t="s">
        <v>1171</v>
      </c>
      <c r="N139" t="s">
        <v>1172</v>
      </c>
      <c r="O139" t="s">
        <v>151</v>
      </c>
      <c r="P139" t="s">
        <v>960</v>
      </c>
      <c r="Q139" t="s">
        <v>1173</v>
      </c>
      <c r="R139" t="s">
        <v>1174</v>
      </c>
      <c r="S139" s="18" t="s">
        <v>103</v>
      </c>
    </row>
    <row r="140" spans="1:19">
      <c r="A140" s="8">
        <v>2042321</v>
      </c>
      <c r="B140" s="97">
        <v>45712</v>
      </c>
      <c r="C140" t="s">
        <v>1175</v>
      </c>
      <c r="D140" t="s">
        <v>207</v>
      </c>
      <c r="E140" t="s">
        <v>253</v>
      </c>
      <c r="F140" t="s">
        <v>1176</v>
      </c>
      <c r="G140" t="s">
        <v>751</v>
      </c>
      <c r="H140" t="s">
        <v>117</v>
      </c>
      <c r="I140" t="s">
        <v>189</v>
      </c>
      <c r="J140" s="25">
        <v>2608415</v>
      </c>
      <c r="K140" t="s">
        <v>95</v>
      </c>
      <c r="L140" t="s">
        <v>1010</v>
      </c>
      <c r="M140" t="s">
        <v>1177</v>
      </c>
      <c r="N140" t="s">
        <v>661</v>
      </c>
      <c r="O140" t="s">
        <v>1178</v>
      </c>
      <c r="P140" t="s">
        <v>1179</v>
      </c>
      <c r="Q140" t="s">
        <v>1180</v>
      </c>
      <c r="R140" t="s">
        <v>1181</v>
      </c>
      <c r="S140" s="18" t="s">
        <v>103</v>
      </c>
    </row>
    <row r="141" spans="1:19">
      <c r="A141" s="8">
        <v>2042324</v>
      </c>
      <c r="B141" s="97">
        <v>45712</v>
      </c>
      <c r="C141" t="s">
        <v>1182</v>
      </c>
      <c r="D141" t="s">
        <v>207</v>
      </c>
      <c r="E141" t="s">
        <v>208</v>
      </c>
      <c r="F141" t="s">
        <v>1183</v>
      </c>
      <c r="G141" t="s">
        <v>129</v>
      </c>
      <c r="H141" t="s">
        <v>93</v>
      </c>
      <c r="I141" t="s">
        <v>94</v>
      </c>
      <c r="J141" s="25">
        <v>688405</v>
      </c>
      <c r="K141" t="s">
        <v>190</v>
      </c>
      <c r="L141" t="s">
        <v>1184</v>
      </c>
      <c r="M141" t="s">
        <v>1185</v>
      </c>
      <c r="N141" t="s">
        <v>438</v>
      </c>
      <c r="O141" t="s">
        <v>834</v>
      </c>
      <c r="P141" t="s">
        <v>559</v>
      </c>
      <c r="Q141" t="s">
        <v>151</v>
      </c>
      <c r="R141" t="s">
        <v>1186</v>
      </c>
      <c r="S141" s="18" t="s">
        <v>103</v>
      </c>
    </row>
    <row r="142" spans="1:19">
      <c r="A142" s="8">
        <v>2042329</v>
      </c>
      <c r="B142" s="97">
        <v>45712</v>
      </c>
      <c r="C142" t="s">
        <v>1187</v>
      </c>
      <c r="D142" t="s">
        <v>207</v>
      </c>
      <c r="E142" t="s">
        <v>253</v>
      </c>
      <c r="F142" t="s">
        <v>1188</v>
      </c>
      <c r="G142" t="s">
        <v>659</v>
      </c>
      <c r="H142" t="s">
        <v>483</v>
      </c>
      <c r="I142" t="s">
        <v>94</v>
      </c>
      <c r="J142" s="25">
        <v>3014025</v>
      </c>
      <c r="K142" t="s">
        <v>106</v>
      </c>
      <c r="L142" t="s">
        <v>1189</v>
      </c>
      <c r="M142" t="s">
        <v>948</v>
      </c>
      <c r="N142" t="s">
        <v>1190</v>
      </c>
      <c r="O142" t="s">
        <v>1191</v>
      </c>
      <c r="P142" t="s">
        <v>1192</v>
      </c>
      <c r="Q142" t="s">
        <v>790</v>
      </c>
      <c r="R142" t="s">
        <v>1193</v>
      </c>
      <c r="S142" s="18" t="s">
        <v>103</v>
      </c>
    </row>
    <row r="143" spans="1:19">
      <c r="A143" s="8">
        <v>2042341</v>
      </c>
      <c r="B143" s="97">
        <v>45712</v>
      </c>
      <c r="C143" t="s">
        <v>1194</v>
      </c>
      <c r="D143" t="s">
        <v>207</v>
      </c>
      <c r="E143" t="s">
        <v>208</v>
      </c>
      <c r="F143" t="s">
        <v>1195</v>
      </c>
      <c r="G143" t="s">
        <v>129</v>
      </c>
      <c r="H143" t="s">
        <v>93</v>
      </c>
      <c r="I143" t="s">
        <v>94</v>
      </c>
      <c r="J143" s="25">
        <v>688405</v>
      </c>
      <c r="K143" t="s">
        <v>95</v>
      </c>
      <c r="L143" t="s">
        <v>1196</v>
      </c>
      <c r="M143" t="s">
        <v>390</v>
      </c>
      <c r="N143" t="s">
        <v>538</v>
      </c>
      <c r="O143" t="s">
        <v>1197</v>
      </c>
      <c r="P143" t="s">
        <v>204</v>
      </c>
      <c r="Q143" t="s">
        <v>1198</v>
      </c>
      <c r="R143" t="s">
        <v>1199</v>
      </c>
      <c r="S143" s="18" t="s">
        <v>103</v>
      </c>
    </row>
    <row r="144" spans="1:19">
      <c r="A144" s="8">
        <v>2042354</v>
      </c>
      <c r="B144" s="97">
        <v>45712</v>
      </c>
      <c r="C144" t="s">
        <v>1200</v>
      </c>
      <c r="D144" t="s">
        <v>207</v>
      </c>
      <c r="E144" t="s">
        <v>253</v>
      </c>
      <c r="F144" t="s">
        <v>1201</v>
      </c>
      <c r="G144" t="s">
        <v>92</v>
      </c>
      <c r="H144" t="s">
        <v>93</v>
      </c>
      <c r="I144" t="s">
        <v>94</v>
      </c>
      <c r="J144" s="25">
        <v>3014025</v>
      </c>
      <c r="K144" t="s">
        <v>95</v>
      </c>
      <c r="L144" t="s">
        <v>1202</v>
      </c>
      <c r="M144" t="s">
        <v>1203</v>
      </c>
      <c r="N144" t="s">
        <v>1204</v>
      </c>
      <c r="O144" t="s">
        <v>1205</v>
      </c>
      <c r="P144" t="s">
        <v>1206</v>
      </c>
      <c r="Q144" t="s">
        <v>430</v>
      </c>
      <c r="R144" t="s">
        <v>1207</v>
      </c>
      <c r="S144" s="18" t="s">
        <v>103</v>
      </c>
    </row>
    <row r="145" spans="1:19">
      <c r="A145" s="8">
        <v>2042383</v>
      </c>
      <c r="B145" s="97">
        <v>45712</v>
      </c>
      <c r="C145" t="s">
        <v>1208</v>
      </c>
      <c r="D145" t="s">
        <v>207</v>
      </c>
      <c r="E145" t="s">
        <v>308</v>
      </c>
      <c r="F145" t="s">
        <v>1209</v>
      </c>
      <c r="G145" t="s">
        <v>1019</v>
      </c>
      <c r="H145" t="s">
        <v>483</v>
      </c>
      <c r="I145" t="s">
        <v>94</v>
      </c>
      <c r="J145" s="25">
        <v>1323700</v>
      </c>
      <c r="K145" t="s">
        <v>190</v>
      </c>
      <c r="L145" t="s">
        <v>305</v>
      </c>
      <c r="M145" t="s">
        <v>1210</v>
      </c>
      <c r="N145" t="s">
        <v>778</v>
      </c>
      <c r="O145" t="s">
        <v>1211</v>
      </c>
      <c r="P145" t="s">
        <v>1212</v>
      </c>
      <c r="Q145" t="s">
        <v>304</v>
      </c>
      <c r="R145" t="s">
        <v>1213</v>
      </c>
      <c r="S145" s="18" t="s">
        <v>103</v>
      </c>
    </row>
    <row r="146" spans="1:19">
      <c r="A146" s="8">
        <v>2042407</v>
      </c>
      <c r="B146" s="97">
        <v>45712</v>
      </c>
      <c r="C146" t="s">
        <v>1214</v>
      </c>
      <c r="D146" t="s">
        <v>207</v>
      </c>
      <c r="E146" t="s">
        <v>208</v>
      </c>
      <c r="F146" t="s">
        <v>1215</v>
      </c>
      <c r="G146" t="s">
        <v>92</v>
      </c>
      <c r="H146" t="s">
        <v>93</v>
      </c>
      <c r="I146" t="s">
        <v>94</v>
      </c>
      <c r="J146" s="25">
        <v>663405</v>
      </c>
      <c r="K146" t="s">
        <v>106</v>
      </c>
      <c r="L146" t="s">
        <v>1216</v>
      </c>
      <c r="M146" t="s">
        <v>1164</v>
      </c>
      <c r="N146" t="s">
        <v>1006</v>
      </c>
      <c r="O146" t="s">
        <v>1217</v>
      </c>
      <c r="P146" t="s">
        <v>1218</v>
      </c>
      <c r="Q146" t="s">
        <v>1219</v>
      </c>
      <c r="R146" t="s">
        <v>1220</v>
      </c>
      <c r="S146" s="18" t="s">
        <v>103</v>
      </c>
    </row>
    <row r="147" spans="1:19">
      <c r="A147" s="8">
        <v>2042414</v>
      </c>
      <c r="B147" s="97">
        <v>45712</v>
      </c>
      <c r="C147" t="s">
        <v>1221</v>
      </c>
      <c r="D147" t="s">
        <v>207</v>
      </c>
      <c r="E147" t="s">
        <v>208</v>
      </c>
      <c r="F147" t="s">
        <v>1222</v>
      </c>
      <c r="G147" t="s">
        <v>116</v>
      </c>
      <c r="H147" t="s">
        <v>117</v>
      </c>
      <c r="I147" t="s">
        <v>94</v>
      </c>
      <c r="J147" s="25">
        <v>613405</v>
      </c>
      <c r="K147" t="s">
        <v>106</v>
      </c>
      <c r="L147" t="s">
        <v>1223</v>
      </c>
      <c r="M147" t="s">
        <v>591</v>
      </c>
      <c r="N147" t="s">
        <v>1224</v>
      </c>
      <c r="O147" t="s">
        <v>1225</v>
      </c>
      <c r="P147" t="s">
        <v>1226</v>
      </c>
      <c r="Q147" t="s">
        <v>1227</v>
      </c>
      <c r="R147" t="s">
        <v>1228</v>
      </c>
      <c r="S147" s="18" t="s">
        <v>103</v>
      </c>
    </row>
    <row r="148" spans="1:19">
      <c r="A148" s="8">
        <v>2042421</v>
      </c>
      <c r="B148" s="97">
        <v>45712</v>
      </c>
      <c r="C148" t="s">
        <v>1229</v>
      </c>
      <c r="D148" t="s">
        <v>207</v>
      </c>
      <c r="E148" t="s">
        <v>218</v>
      </c>
      <c r="F148" t="s">
        <v>1230</v>
      </c>
      <c r="G148" t="s">
        <v>116</v>
      </c>
      <c r="H148" t="s">
        <v>117</v>
      </c>
      <c r="I148" t="s">
        <v>94</v>
      </c>
      <c r="J148" s="25">
        <v>2954575</v>
      </c>
      <c r="K148" t="s">
        <v>95</v>
      </c>
      <c r="L148" t="s">
        <v>1231</v>
      </c>
      <c r="M148" t="s">
        <v>221</v>
      </c>
      <c r="N148" t="s">
        <v>470</v>
      </c>
      <c r="O148" t="s">
        <v>573</v>
      </c>
      <c r="P148" t="s">
        <v>101</v>
      </c>
      <c r="Q148" t="s">
        <v>621</v>
      </c>
      <c r="R148" t="s">
        <v>1232</v>
      </c>
      <c r="S148" s="18" t="s">
        <v>103</v>
      </c>
    </row>
    <row r="149" spans="1:19">
      <c r="A149" s="8">
        <v>2042423</v>
      </c>
      <c r="B149" s="97">
        <v>45712</v>
      </c>
      <c r="C149" t="s">
        <v>1233</v>
      </c>
      <c r="D149" t="s">
        <v>207</v>
      </c>
      <c r="E149" t="s">
        <v>218</v>
      </c>
      <c r="F149" t="s">
        <v>1234</v>
      </c>
      <c r="G149" t="s">
        <v>659</v>
      </c>
      <c r="H149" t="s">
        <v>483</v>
      </c>
      <c r="I149" t="s">
        <v>94</v>
      </c>
      <c r="J149" s="25">
        <v>2954575</v>
      </c>
      <c r="K149" t="s">
        <v>106</v>
      </c>
      <c r="L149" t="s">
        <v>1235</v>
      </c>
      <c r="M149" t="s">
        <v>1236</v>
      </c>
      <c r="N149" t="s">
        <v>1237</v>
      </c>
      <c r="O149" t="s">
        <v>1238</v>
      </c>
      <c r="P149" t="s">
        <v>886</v>
      </c>
      <c r="Q149" t="s">
        <v>1239</v>
      </c>
      <c r="R149" t="s">
        <v>1240</v>
      </c>
      <c r="S149" s="18" t="s">
        <v>103</v>
      </c>
    </row>
    <row r="150" spans="1:19">
      <c r="A150" s="8">
        <v>2042446</v>
      </c>
      <c r="B150" s="97">
        <v>45712</v>
      </c>
      <c r="C150" t="s">
        <v>1241</v>
      </c>
      <c r="D150" t="s">
        <v>207</v>
      </c>
      <c r="E150" t="s">
        <v>308</v>
      </c>
      <c r="F150" t="s">
        <v>1242</v>
      </c>
      <c r="G150" t="s">
        <v>159</v>
      </c>
      <c r="H150" t="s">
        <v>160</v>
      </c>
      <c r="I150" t="s">
        <v>94</v>
      </c>
      <c r="J150" s="25">
        <v>1623700</v>
      </c>
      <c r="K150" t="s">
        <v>95</v>
      </c>
      <c r="L150" t="s">
        <v>1243</v>
      </c>
      <c r="M150" t="s">
        <v>331</v>
      </c>
      <c r="N150" t="s">
        <v>1244</v>
      </c>
      <c r="O150" t="s">
        <v>1245</v>
      </c>
      <c r="P150" t="s">
        <v>1246</v>
      </c>
      <c r="Q150" t="s">
        <v>1210</v>
      </c>
      <c r="R150" t="s">
        <v>1247</v>
      </c>
      <c r="S150" s="18" t="s">
        <v>103</v>
      </c>
    </row>
    <row r="151" spans="1:19">
      <c r="A151" s="8">
        <v>2042450</v>
      </c>
      <c r="B151" s="97">
        <v>45712</v>
      </c>
      <c r="C151" t="s">
        <v>1248</v>
      </c>
      <c r="D151" t="s">
        <v>207</v>
      </c>
      <c r="E151" t="s">
        <v>208</v>
      </c>
      <c r="F151" t="s">
        <v>1249</v>
      </c>
      <c r="G151" t="s">
        <v>116</v>
      </c>
      <c r="H151" t="s">
        <v>117</v>
      </c>
      <c r="I151" t="s">
        <v>94</v>
      </c>
      <c r="J151" s="25">
        <v>469202.5</v>
      </c>
      <c r="K151" t="s">
        <v>190</v>
      </c>
      <c r="L151" t="s">
        <v>1250</v>
      </c>
      <c r="M151" t="s">
        <v>1251</v>
      </c>
      <c r="N151" t="s">
        <v>684</v>
      </c>
      <c r="O151" t="s">
        <v>1252</v>
      </c>
      <c r="P151" t="s">
        <v>1253</v>
      </c>
      <c r="Q151" t="s">
        <v>1254</v>
      </c>
      <c r="R151" t="s">
        <v>1255</v>
      </c>
      <c r="S151" s="18" t="s">
        <v>103</v>
      </c>
    </row>
    <row r="152" spans="1:19">
      <c r="A152" s="8">
        <v>2042468</v>
      </c>
      <c r="B152" s="97">
        <v>45712</v>
      </c>
      <c r="C152" t="s">
        <v>1256</v>
      </c>
      <c r="D152" t="s">
        <v>207</v>
      </c>
      <c r="E152" t="s">
        <v>308</v>
      </c>
      <c r="F152" t="s">
        <v>1257</v>
      </c>
      <c r="G152" t="s">
        <v>514</v>
      </c>
      <c r="H152" t="s">
        <v>117</v>
      </c>
      <c r="I152" t="s">
        <v>189</v>
      </c>
      <c r="J152" s="25">
        <v>1623700</v>
      </c>
      <c r="K152" t="s">
        <v>106</v>
      </c>
      <c r="L152" t="s">
        <v>1258</v>
      </c>
      <c r="M152" t="s">
        <v>1259</v>
      </c>
      <c r="N152" t="s">
        <v>1260</v>
      </c>
      <c r="O152" t="s">
        <v>886</v>
      </c>
      <c r="P152" t="s">
        <v>920</v>
      </c>
      <c r="Q152" t="s">
        <v>277</v>
      </c>
      <c r="R152" t="s">
        <v>1261</v>
      </c>
      <c r="S152" s="18" t="s">
        <v>103</v>
      </c>
    </row>
    <row r="153" spans="1:19">
      <c r="A153" s="8">
        <v>2042481</v>
      </c>
      <c r="B153" s="97">
        <v>45712</v>
      </c>
      <c r="C153" t="s">
        <v>1262</v>
      </c>
      <c r="D153" t="s">
        <v>207</v>
      </c>
      <c r="E153" t="s">
        <v>208</v>
      </c>
      <c r="F153" t="s">
        <v>1263</v>
      </c>
      <c r="G153" t="s">
        <v>1264</v>
      </c>
      <c r="H153" t="s">
        <v>93</v>
      </c>
      <c r="I153" t="s">
        <v>94</v>
      </c>
      <c r="J153" s="25">
        <v>688405</v>
      </c>
      <c r="K153" t="s">
        <v>190</v>
      </c>
      <c r="L153" t="s">
        <v>1265</v>
      </c>
      <c r="M153" t="s">
        <v>1266</v>
      </c>
      <c r="N153" t="s">
        <v>808</v>
      </c>
      <c r="O153" t="s">
        <v>1210</v>
      </c>
      <c r="P153" t="s">
        <v>1267</v>
      </c>
      <c r="Q153" t="s">
        <v>961</v>
      </c>
      <c r="R153" t="s">
        <v>1268</v>
      </c>
      <c r="S153" s="18" t="s">
        <v>103</v>
      </c>
    </row>
    <row r="154" spans="1:19">
      <c r="A154" s="8">
        <v>2042482</v>
      </c>
      <c r="B154" s="97">
        <v>45712</v>
      </c>
      <c r="C154" t="s">
        <v>1269</v>
      </c>
      <c r="D154" t="s">
        <v>207</v>
      </c>
      <c r="E154" t="s">
        <v>308</v>
      </c>
      <c r="F154" t="s">
        <v>1270</v>
      </c>
      <c r="G154" t="s">
        <v>92</v>
      </c>
      <c r="H154" t="s">
        <v>93</v>
      </c>
      <c r="I154" t="s">
        <v>94</v>
      </c>
      <c r="J154" s="25">
        <v>1623700</v>
      </c>
      <c r="K154" t="s">
        <v>95</v>
      </c>
      <c r="L154" t="s">
        <v>1271</v>
      </c>
      <c r="M154" t="s">
        <v>1029</v>
      </c>
      <c r="N154" t="s">
        <v>1272</v>
      </c>
      <c r="O154" t="s">
        <v>1273</v>
      </c>
      <c r="P154" t="s">
        <v>383</v>
      </c>
      <c r="Q154" t="s">
        <v>142</v>
      </c>
      <c r="R154" t="s">
        <v>1274</v>
      </c>
      <c r="S154" s="18" t="s">
        <v>103</v>
      </c>
    </row>
    <row r="155" spans="1:19">
      <c r="A155" s="8">
        <v>2042486</v>
      </c>
      <c r="B155" s="97">
        <v>45712</v>
      </c>
      <c r="C155" t="s">
        <v>1275</v>
      </c>
      <c r="D155" t="s">
        <v>207</v>
      </c>
      <c r="E155" t="s">
        <v>208</v>
      </c>
      <c r="F155" t="s">
        <v>1276</v>
      </c>
      <c r="G155" t="s">
        <v>92</v>
      </c>
      <c r="H155" t="s">
        <v>93</v>
      </c>
      <c r="I155" t="s">
        <v>94</v>
      </c>
      <c r="J155" s="25">
        <v>688405</v>
      </c>
      <c r="K155" t="s">
        <v>190</v>
      </c>
      <c r="L155" t="s">
        <v>1277</v>
      </c>
      <c r="M155" t="s">
        <v>1227</v>
      </c>
      <c r="N155" t="s">
        <v>1210</v>
      </c>
      <c r="O155" t="s">
        <v>192</v>
      </c>
      <c r="P155" t="s">
        <v>141</v>
      </c>
      <c r="Q155" t="s">
        <v>1278</v>
      </c>
      <c r="R155" t="s">
        <v>1279</v>
      </c>
      <c r="S155" s="18" t="s">
        <v>103</v>
      </c>
    </row>
    <row r="156" spans="1:19">
      <c r="A156" s="8">
        <v>2042524</v>
      </c>
      <c r="B156" s="97">
        <v>45712</v>
      </c>
      <c r="C156" t="s">
        <v>1280</v>
      </c>
      <c r="D156" t="s">
        <v>207</v>
      </c>
      <c r="E156" t="s">
        <v>228</v>
      </c>
      <c r="F156" t="s">
        <v>1281</v>
      </c>
      <c r="G156" t="s">
        <v>116</v>
      </c>
      <c r="H156" t="s">
        <v>117</v>
      </c>
      <c r="I156" t="s">
        <v>94</v>
      </c>
      <c r="J156" s="25">
        <v>2818905</v>
      </c>
      <c r="K156" t="s">
        <v>106</v>
      </c>
      <c r="L156" t="s">
        <v>1282</v>
      </c>
      <c r="M156" t="s">
        <v>1283</v>
      </c>
      <c r="N156" t="s">
        <v>821</v>
      </c>
      <c r="O156" t="s">
        <v>1284</v>
      </c>
      <c r="P156" t="s">
        <v>99</v>
      </c>
      <c r="Q156" t="s">
        <v>397</v>
      </c>
      <c r="R156" t="s">
        <v>1285</v>
      </c>
      <c r="S156" s="18" t="s">
        <v>103</v>
      </c>
    </row>
    <row r="157" spans="1:19">
      <c r="A157" s="8">
        <v>2042554</v>
      </c>
      <c r="B157" s="97">
        <v>45712</v>
      </c>
      <c r="C157" t="s">
        <v>1286</v>
      </c>
      <c r="D157" t="s">
        <v>207</v>
      </c>
      <c r="E157" t="s">
        <v>218</v>
      </c>
      <c r="F157" t="s">
        <v>1287</v>
      </c>
      <c r="G157" t="s">
        <v>116</v>
      </c>
      <c r="H157" t="s">
        <v>117</v>
      </c>
      <c r="I157" t="s">
        <v>94</v>
      </c>
      <c r="J157" s="25">
        <v>2954575</v>
      </c>
      <c r="K157" t="s">
        <v>190</v>
      </c>
      <c r="L157" t="s">
        <v>1288</v>
      </c>
      <c r="M157" t="s">
        <v>770</v>
      </c>
      <c r="N157" t="s">
        <v>1289</v>
      </c>
      <c r="O157" t="s">
        <v>1290</v>
      </c>
      <c r="P157" t="s">
        <v>941</v>
      </c>
      <c r="Q157" t="s">
        <v>204</v>
      </c>
      <c r="R157" t="s">
        <v>1291</v>
      </c>
      <c r="S157" s="18" t="s">
        <v>103</v>
      </c>
    </row>
    <row r="158" spans="1:19">
      <c r="A158" s="8">
        <v>2042563</v>
      </c>
      <c r="B158" s="97">
        <v>45712</v>
      </c>
      <c r="C158" t="s">
        <v>1292</v>
      </c>
      <c r="D158" t="s">
        <v>207</v>
      </c>
      <c r="E158" t="s">
        <v>208</v>
      </c>
      <c r="F158" t="s">
        <v>1293</v>
      </c>
      <c r="G158" t="s">
        <v>1294</v>
      </c>
      <c r="H158" t="s">
        <v>93</v>
      </c>
      <c r="I158" t="s">
        <v>94</v>
      </c>
      <c r="J158" s="25">
        <v>649405</v>
      </c>
      <c r="K158" t="s">
        <v>190</v>
      </c>
      <c r="L158" t="s">
        <v>1295</v>
      </c>
      <c r="M158" t="s">
        <v>689</v>
      </c>
      <c r="N158" t="s">
        <v>1296</v>
      </c>
      <c r="O158" t="s">
        <v>684</v>
      </c>
      <c r="P158" t="s">
        <v>240</v>
      </c>
      <c r="Q158" t="s">
        <v>835</v>
      </c>
      <c r="R158" t="s">
        <v>1297</v>
      </c>
      <c r="S158" s="18" t="s">
        <v>103</v>
      </c>
    </row>
    <row r="159" spans="1:19">
      <c r="A159" s="8">
        <v>2042569</v>
      </c>
      <c r="B159" s="97">
        <v>45712</v>
      </c>
      <c r="C159" t="s">
        <v>1298</v>
      </c>
      <c r="D159" t="s">
        <v>207</v>
      </c>
      <c r="E159" t="s">
        <v>253</v>
      </c>
      <c r="F159" t="s">
        <v>1299</v>
      </c>
      <c r="G159" t="s">
        <v>159</v>
      </c>
      <c r="H159" t="s">
        <v>160</v>
      </c>
      <c r="I159" t="s">
        <v>94</v>
      </c>
      <c r="J159" s="25">
        <v>3014025</v>
      </c>
      <c r="K159" t="s">
        <v>190</v>
      </c>
      <c r="L159" t="s">
        <v>1300</v>
      </c>
      <c r="M159" t="s">
        <v>311</v>
      </c>
      <c r="N159" t="s">
        <v>1301</v>
      </c>
      <c r="O159" t="s">
        <v>302</v>
      </c>
      <c r="P159" t="s">
        <v>1302</v>
      </c>
      <c r="Q159" t="s">
        <v>1303</v>
      </c>
      <c r="R159" t="s">
        <v>1304</v>
      </c>
      <c r="S159" s="18" t="s">
        <v>103</v>
      </c>
    </row>
    <row r="160" spans="1:19">
      <c r="A160" s="8">
        <v>2042570</v>
      </c>
      <c r="B160" s="97">
        <v>45712</v>
      </c>
      <c r="C160" t="s">
        <v>1305</v>
      </c>
      <c r="D160" t="s">
        <v>207</v>
      </c>
      <c r="E160" t="s">
        <v>228</v>
      </c>
      <c r="F160" t="s">
        <v>1306</v>
      </c>
      <c r="G160" t="s">
        <v>116</v>
      </c>
      <c r="H160" t="s">
        <v>117</v>
      </c>
      <c r="I160" t="s">
        <v>94</v>
      </c>
      <c r="J160" s="25">
        <v>2655124</v>
      </c>
      <c r="K160" t="s">
        <v>95</v>
      </c>
      <c r="L160" t="s">
        <v>1307</v>
      </c>
      <c r="M160" t="s">
        <v>1308</v>
      </c>
      <c r="N160" t="s">
        <v>1309</v>
      </c>
      <c r="O160" t="s">
        <v>1310</v>
      </c>
      <c r="P160" t="s">
        <v>574</v>
      </c>
      <c r="Q160" t="s">
        <v>430</v>
      </c>
      <c r="R160" t="s">
        <v>1311</v>
      </c>
      <c r="S160" s="18" t="s">
        <v>103</v>
      </c>
    </row>
    <row r="161" spans="1:19">
      <c r="A161" s="8">
        <v>2042605</v>
      </c>
      <c r="B161" s="97">
        <v>45712</v>
      </c>
      <c r="C161" t="s">
        <v>1312</v>
      </c>
      <c r="D161" t="s">
        <v>207</v>
      </c>
      <c r="E161" t="s">
        <v>308</v>
      </c>
      <c r="F161" t="s">
        <v>1313</v>
      </c>
      <c r="G161" t="s">
        <v>1314</v>
      </c>
      <c r="H161" t="s">
        <v>117</v>
      </c>
      <c r="I161" t="s">
        <v>94</v>
      </c>
      <c r="J161" s="25">
        <v>1623700</v>
      </c>
      <c r="K161" t="s">
        <v>190</v>
      </c>
      <c r="L161" t="s">
        <v>1315</v>
      </c>
      <c r="M161" t="s">
        <v>960</v>
      </c>
      <c r="N161" t="s">
        <v>1316</v>
      </c>
      <c r="O161" t="s">
        <v>1317</v>
      </c>
      <c r="P161" t="s">
        <v>1318</v>
      </c>
      <c r="Q161" t="s">
        <v>1319</v>
      </c>
      <c r="R161" t="s">
        <v>1320</v>
      </c>
      <c r="S161" s="18" t="s">
        <v>103</v>
      </c>
    </row>
    <row r="162" spans="1:19">
      <c r="A162" s="8">
        <v>2042634</v>
      </c>
      <c r="B162" s="97">
        <v>45712</v>
      </c>
      <c r="C162" t="s">
        <v>1321</v>
      </c>
      <c r="D162" t="s">
        <v>207</v>
      </c>
      <c r="E162" t="s">
        <v>253</v>
      </c>
      <c r="F162" t="s">
        <v>1322</v>
      </c>
      <c r="G162" t="s">
        <v>958</v>
      </c>
      <c r="H162" t="s">
        <v>160</v>
      </c>
      <c r="I162" t="s">
        <v>94</v>
      </c>
      <c r="J162" s="25">
        <v>3014025</v>
      </c>
      <c r="K162" t="s">
        <v>106</v>
      </c>
      <c r="L162" t="s">
        <v>1323</v>
      </c>
      <c r="M162" t="s">
        <v>583</v>
      </c>
      <c r="N162" t="s">
        <v>1324</v>
      </c>
      <c r="O162" t="s">
        <v>1325</v>
      </c>
      <c r="P162" t="s">
        <v>616</v>
      </c>
      <c r="Q162" t="s">
        <v>1326</v>
      </c>
      <c r="R162" t="s">
        <v>1327</v>
      </c>
      <c r="S162" s="18" t="s">
        <v>103</v>
      </c>
    </row>
    <row r="163" spans="1:19">
      <c r="A163" s="8">
        <v>2042647</v>
      </c>
      <c r="B163" s="97">
        <v>45712</v>
      </c>
      <c r="C163" t="s">
        <v>1328</v>
      </c>
      <c r="D163" t="s">
        <v>207</v>
      </c>
      <c r="E163" t="s">
        <v>253</v>
      </c>
      <c r="F163" t="s">
        <v>1329</v>
      </c>
      <c r="G163" t="s">
        <v>129</v>
      </c>
      <c r="H163" t="s">
        <v>93</v>
      </c>
      <c r="I163" t="s">
        <v>94</v>
      </c>
      <c r="J163" s="25">
        <v>2000000</v>
      </c>
      <c r="K163" t="s">
        <v>130</v>
      </c>
      <c r="L163" t="s">
        <v>1098</v>
      </c>
      <c r="M163" t="s">
        <v>1330</v>
      </c>
      <c r="N163" t="s">
        <v>1068</v>
      </c>
      <c r="O163" t="s">
        <v>1218</v>
      </c>
      <c r="P163" t="s">
        <v>1331</v>
      </c>
      <c r="Q163" t="s">
        <v>1166</v>
      </c>
      <c r="R163" t="s">
        <v>1332</v>
      </c>
      <c r="S163" s="18" t="s">
        <v>103</v>
      </c>
    </row>
    <row r="164" spans="1:19">
      <c r="A164" s="8">
        <v>2042655</v>
      </c>
      <c r="B164" s="97">
        <v>45712</v>
      </c>
      <c r="C164" t="s">
        <v>1333</v>
      </c>
      <c r="D164" t="s">
        <v>207</v>
      </c>
      <c r="E164" t="s">
        <v>253</v>
      </c>
      <c r="F164" t="s">
        <v>1334</v>
      </c>
      <c r="G164" t="s">
        <v>751</v>
      </c>
      <c r="H164" t="s">
        <v>117</v>
      </c>
      <c r="I164" t="s">
        <v>189</v>
      </c>
      <c r="J164" s="25">
        <v>3014025</v>
      </c>
      <c r="K164" t="s">
        <v>190</v>
      </c>
      <c r="L164" t="s">
        <v>1335</v>
      </c>
      <c r="M164" t="s">
        <v>1336</v>
      </c>
      <c r="N164" t="s">
        <v>470</v>
      </c>
      <c r="O164" t="s">
        <v>1337</v>
      </c>
      <c r="P164" t="s">
        <v>154</v>
      </c>
      <c r="Q164" t="s">
        <v>1338</v>
      </c>
      <c r="R164" t="s">
        <v>1339</v>
      </c>
      <c r="S164" s="18" t="s">
        <v>103</v>
      </c>
    </row>
    <row r="165" spans="1:19">
      <c r="A165" s="8">
        <v>2042660</v>
      </c>
      <c r="B165" s="97">
        <v>45712</v>
      </c>
      <c r="C165" t="s">
        <v>1340</v>
      </c>
      <c r="D165" t="s">
        <v>207</v>
      </c>
      <c r="E165" t="s">
        <v>218</v>
      </c>
      <c r="F165" t="s">
        <v>1341</v>
      </c>
      <c r="G165" t="s">
        <v>272</v>
      </c>
      <c r="H165" t="s">
        <v>117</v>
      </c>
      <c r="I165" t="s">
        <v>94</v>
      </c>
      <c r="J165" s="25">
        <v>2954575</v>
      </c>
      <c r="K165" t="s">
        <v>95</v>
      </c>
      <c r="L165" t="s">
        <v>1342</v>
      </c>
      <c r="M165" t="s">
        <v>1343</v>
      </c>
      <c r="N165" t="s">
        <v>1344</v>
      </c>
      <c r="O165" t="s">
        <v>713</v>
      </c>
      <c r="P165" t="s">
        <v>1345</v>
      </c>
      <c r="Q165" t="s">
        <v>1346</v>
      </c>
      <c r="R165" t="s">
        <v>1347</v>
      </c>
      <c r="S165" s="18" t="s">
        <v>103</v>
      </c>
    </row>
    <row r="166" spans="1:19">
      <c r="A166" s="8">
        <v>2042668</v>
      </c>
      <c r="B166" s="97">
        <v>45712</v>
      </c>
      <c r="C166" t="s">
        <v>1348</v>
      </c>
      <c r="D166" t="s">
        <v>207</v>
      </c>
      <c r="E166" t="s">
        <v>208</v>
      </c>
      <c r="F166" t="s">
        <v>1349</v>
      </c>
      <c r="G166" t="s">
        <v>514</v>
      </c>
      <c r="H166" t="s">
        <v>117</v>
      </c>
      <c r="I166" t="s">
        <v>189</v>
      </c>
      <c r="J166" s="25">
        <v>688405</v>
      </c>
      <c r="K166" t="s">
        <v>106</v>
      </c>
      <c r="L166" t="s">
        <v>1350</v>
      </c>
      <c r="M166" t="s">
        <v>1351</v>
      </c>
      <c r="N166" t="s">
        <v>1047</v>
      </c>
      <c r="O166" t="s">
        <v>583</v>
      </c>
      <c r="P166" t="s">
        <v>1046</v>
      </c>
      <c r="Q166" t="s">
        <v>1048</v>
      </c>
      <c r="R166" t="s">
        <v>1352</v>
      </c>
      <c r="S166" s="18" t="s">
        <v>103</v>
      </c>
    </row>
    <row r="167" spans="1:19">
      <c r="A167" s="8">
        <v>2042675</v>
      </c>
      <c r="B167" s="97">
        <v>45712</v>
      </c>
      <c r="C167" t="s">
        <v>1353</v>
      </c>
      <c r="D167" t="s">
        <v>207</v>
      </c>
      <c r="E167" t="s">
        <v>218</v>
      </c>
      <c r="F167" t="s">
        <v>1354</v>
      </c>
      <c r="G167" t="s">
        <v>482</v>
      </c>
      <c r="H167" t="s">
        <v>483</v>
      </c>
      <c r="I167" t="s">
        <v>94</v>
      </c>
      <c r="J167" s="25">
        <v>2477287.5</v>
      </c>
      <c r="K167" t="s">
        <v>95</v>
      </c>
      <c r="L167" t="s">
        <v>1189</v>
      </c>
      <c r="M167" t="s">
        <v>740</v>
      </c>
      <c r="N167" t="s">
        <v>1355</v>
      </c>
      <c r="O167" t="s">
        <v>1356</v>
      </c>
      <c r="P167" t="s">
        <v>486</v>
      </c>
      <c r="Q167" t="s">
        <v>304</v>
      </c>
      <c r="R167" t="s">
        <v>1357</v>
      </c>
      <c r="S167" s="18" t="s">
        <v>103</v>
      </c>
    </row>
    <row r="168" spans="1:19">
      <c r="A168" s="8">
        <v>2042685</v>
      </c>
      <c r="B168" s="97">
        <v>45712</v>
      </c>
      <c r="C168" t="s">
        <v>1358</v>
      </c>
      <c r="D168" t="s">
        <v>207</v>
      </c>
      <c r="E168" t="s">
        <v>253</v>
      </c>
      <c r="F168" t="s">
        <v>1359</v>
      </c>
      <c r="G168" t="s">
        <v>129</v>
      </c>
      <c r="H168" t="s">
        <v>93</v>
      </c>
      <c r="I168" t="s">
        <v>94</v>
      </c>
      <c r="J168" s="25">
        <v>3014025</v>
      </c>
      <c r="K168" t="s">
        <v>106</v>
      </c>
      <c r="L168" t="s">
        <v>1360</v>
      </c>
      <c r="M168" t="s">
        <v>1361</v>
      </c>
      <c r="N168" t="s">
        <v>1061</v>
      </c>
      <c r="O168" t="s">
        <v>1362</v>
      </c>
      <c r="P168" t="s">
        <v>990</v>
      </c>
      <c r="Q168" t="s">
        <v>884</v>
      </c>
      <c r="R168" t="s">
        <v>1363</v>
      </c>
      <c r="S168" s="18" t="s">
        <v>103</v>
      </c>
    </row>
    <row r="169" spans="1:19">
      <c r="A169" s="8">
        <v>2042721</v>
      </c>
      <c r="B169" s="97">
        <v>45712</v>
      </c>
      <c r="C169" t="s">
        <v>1364</v>
      </c>
      <c r="D169" t="s">
        <v>207</v>
      </c>
      <c r="E169" t="s">
        <v>308</v>
      </c>
      <c r="F169" t="s">
        <v>1365</v>
      </c>
      <c r="G169" t="s">
        <v>482</v>
      </c>
      <c r="H169" t="s">
        <v>483</v>
      </c>
      <c r="I169" t="s">
        <v>94</v>
      </c>
      <c r="J169" s="25">
        <v>1623700</v>
      </c>
      <c r="K169" t="s">
        <v>106</v>
      </c>
      <c r="L169" t="s">
        <v>1366</v>
      </c>
      <c r="M169" t="s">
        <v>1239</v>
      </c>
      <c r="N169" t="s">
        <v>886</v>
      </c>
      <c r="O169" t="s">
        <v>1367</v>
      </c>
      <c r="P169" t="s">
        <v>1368</v>
      </c>
      <c r="Q169" t="s">
        <v>1369</v>
      </c>
      <c r="R169" t="s">
        <v>1370</v>
      </c>
      <c r="S169" s="18" t="s">
        <v>103</v>
      </c>
    </row>
    <row r="170" spans="1:19">
      <c r="A170" s="8">
        <v>2042722</v>
      </c>
      <c r="B170" s="97">
        <v>45712</v>
      </c>
      <c r="C170" t="s">
        <v>1371</v>
      </c>
      <c r="D170" t="s">
        <v>207</v>
      </c>
      <c r="E170" t="s">
        <v>253</v>
      </c>
      <c r="F170" t="s">
        <v>1372</v>
      </c>
      <c r="G170" t="s">
        <v>272</v>
      </c>
      <c r="H170" t="s">
        <v>117</v>
      </c>
      <c r="I170" t="s">
        <v>94</v>
      </c>
      <c r="J170" s="25">
        <v>2000000</v>
      </c>
      <c r="K170" t="s">
        <v>106</v>
      </c>
      <c r="L170" t="s">
        <v>1373</v>
      </c>
      <c r="M170" t="s">
        <v>583</v>
      </c>
      <c r="N170" t="s">
        <v>1374</v>
      </c>
      <c r="O170" t="s">
        <v>1048</v>
      </c>
      <c r="P170" t="s">
        <v>1375</v>
      </c>
      <c r="Q170" t="s">
        <v>1376</v>
      </c>
      <c r="R170" t="s">
        <v>1377</v>
      </c>
      <c r="S170" s="18" t="s">
        <v>103</v>
      </c>
    </row>
    <row r="171" spans="1:19">
      <c r="A171" s="8">
        <v>2042760</v>
      </c>
      <c r="B171" s="97">
        <v>45712</v>
      </c>
      <c r="C171" t="s">
        <v>1378</v>
      </c>
      <c r="D171" t="s">
        <v>207</v>
      </c>
      <c r="E171" t="s">
        <v>208</v>
      </c>
      <c r="F171" t="s">
        <v>1379</v>
      </c>
      <c r="G171" t="s">
        <v>159</v>
      </c>
      <c r="H171" t="s">
        <v>160</v>
      </c>
      <c r="I171" t="s">
        <v>94</v>
      </c>
      <c r="J171" s="25">
        <v>688405</v>
      </c>
      <c r="K171" t="s">
        <v>106</v>
      </c>
      <c r="L171" t="s">
        <v>1380</v>
      </c>
      <c r="M171" t="s">
        <v>662</v>
      </c>
      <c r="N171" t="s">
        <v>1381</v>
      </c>
      <c r="O171" t="s">
        <v>583</v>
      </c>
      <c r="P171" t="s">
        <v>1382</v>
      </c>
      <c r="Q171" t="s">
        <v>1383</v>
      </c>
      <c r="R171" t="s">
        <v>1384</v>
      </c>
      <c r="S171" s="18" t="s">
        <v>103</v>
      </c>
    </row>
    <row r="172" spans="1:19">
      <c r="A172" s="8">
        <v>2042772</v>
      </c>
      <c r="B172" s="97">
        <v>45712</v>
      </c>
      <c r="C172" t="s">
        <v>1385</v>
      </c>
      <c r="D172" t="s">
        <v>207</v>
      </c>
      <c r="E172" t="s">
        <v>228</v>
      </c>
      <c r="F172" t="s">
        <v>1386</v>
      </c>
      <c r="G172" t="s">
        <v>116</v>
      </c>
      <c r="H172" t="s">
        <v>117</v>
      </c>
      <c r="I172" t="s">
        <v>94</v>
      </c>
      <c r="J172" s="25">
        <v>2818905</v>
      </c>
      <c r="K172" t="s">
        <v>95</v>
      </c>
      <c r="L172" t="s">
        <v>1387</v>
      </c>
      <c r="M172" t="s">
        <v>151</v>
      </c>
      <c r="N172" t="s">
        <v>1212</v>
      </c>
      <c r="O172" t="s">
        <v>1388</v>
      </c>
      <c r="P172" t="s">
        <v>1389</v>
      </c>
      <c r="Q172" t="s">
        <v>1390</v>
      </c>
      <c r="R172" t="s">
        <v>1391</v>
      </c>
      <c r="S172" s="18" t="s">
        <v>103</v>
      </c>
    </row>
    <row r="173" spans="1:19">
      <c r="A173" s="8">
        <v>2042773</v>
      </c>
      <c r="B173" s="97">
        <v>45712</v>
      </c>
      <c r="C173" t="s">
        <v>1392</v>
      </c>
      <c r="D173" t="s">
        <v>207</v>
      </c>
      <c r="E173" t="s">
        <v>208</v>
      </c>
      <c r="F173" t="s">
        <v>1393</v>
      </c>
      <c r="G173" t="s">
        <v>116</v>
      </c>
      <c r="H173" t="s">
        <v>117</v>
      </c>
      <c r="I173" t="s">
        <v>94</v>
      </c>
      <c r="J173" s="25">
        <v>688405</v>
      </c>
      <c r="K173" t="s">
        <v>130</v>
      </c>
      <c r="L173" t="s">
        <v>1394</v>
      </c>
      <c r="M173" t="s">
        <v>1395</v>
      </c>
      <c r="N173" t="s">
        <v>1396</v>
      </c>
      <c r="O173" t="s">
        <v>1344</v>
      </c>
      <c r="P173" t="s">
        <v>183</v>
      </c>
      <c r="Q173" t="s">
        <v>1397</v>
      </c>
      <c r="R173" t="s">
        <v>1398</v>
      </c>
      <c r="S173" s="18" t="s">
        <v>103</v>
      </c>
    </row>
    <row r="174" spans="1:19">
      <c r="A174" s="8">
        <v>2042774</v>
      </c>
      <c r="B174" s="97">
        <v>45712</v>
      </c>
      <c r="C174" t="s">
        <v>1399</v>
      </c>
      <c r="D174" t="s">
        <v>207</v>
      </c>
      <c r="E174" t="s">
        <v>228</v>
      </c>
      <c r="F174" t="s">
        <v>1400</v>
      </c>
      <c r="G174" t="s">
        <v>116</v>
      </c>
      <c r="H174" t="s">
        <v>117</v>
      </c>
      <c r="I174" t="s">
        <v>94</v>
      </c>
      <c r="J174" s="25">
        <v>2818905</v>
      </c>
      <c r="K174" t="s">
        <v>106</v>
      </c>
      <c r="L174" t="s">
        <v>1401</v>
      </c>
      <c r="M174" t="s">
        <v>355</v>
      </c>
      <c r="N174" t="s">
        <v>1402</v>
      </c>
      <c r="O174" t="s">
        <v>1403</v>
      </c>
      <c r="P174" t="s">
        <v>1404</v>
      </c>
      <c r="Q174" t="s">
        <v>581</v>
      </c>
      <c r="R174" t="s">
        <v>1405</v>
      </c>
      <c r="S174" s="18" t="s">
        <v>103</v>
      </c>
    </row>
    <row r="175" spans="1:19">
      <c r="A175" s="8">
        <v>2042792</v>
      </c>
      <c r="B175" s="97">
        <v>45712</v>
      </c>
      <c r="C175" t="s">
        <v>1406</v>
      </c>
      <c r="D175" t="s">
        <v>207</v>
      </c>
      <c r="E175" t="s">
        <v>253</v>
      </c>
      <c r="F175" t="s">
        <v>1407</v>
      </c>
      <c r="G175" t="s">
        <v>159</v>
      </c>
      <c r="H175" t="s">
        <v>160</v>
      </c>
      <c r="I175" t="s">
        <v>94</v>
      </c>
      <c r="J175" s="25">
        <v>3014025</v>
      </c>
      <c r="K175" t="s">
        <v>106</v>
      </c>
      <c r="L175" t="s">
        <v>1408</v>
      </c>
      <c r="M175" t="s">
        <v>221</v>
      </c>
      <c r="N175" t="s">
        <v>1409</v>
      </c>
      <c r="O175" t="s">
        <v>101</v>
      </c>
      <c r="P175" t="s">
        <v>1410</v>
      </c>
      <c r="Q175" t="s">
        <v>1411</v>
      </c>
      <c r="R175" t="s">
        <v>1412</v>
      </c>
      <c r="S175" s="18" t="s">
        <v>103</v>
      </c>
    </row>
    <row r="176" spans="1:19">
      <c r="A176" s="8">
        <v>2042837</v>
      </c>
      <c r="B176" s="97">
        <v>45712</v>
      </c>
      <c r="C176" t="s">
        <v>1413</v>
      </c>
      <c r="D176" t="s">
        <v>207</v>
      </c>
      <c r="E176" t="s">
        <v>308</v>
      </c>
      <c r="F176" t="s">
        <v>1414</v>
      </c>
      <c r="G176" t="s">
        <v>514</v>
      </c>
      <c r="H176" t="s">
        <v>117</v>
      </c>
      <c r="I176" t="s">
        <v>189</v>
      </c>
      <c r="J176" s="25">
        <v>1623700</v>
      </c>
      <c r="K176" t="s">
        <v>106</v>
      </c>
      <c r="L176" t="s">
        <v>1415</v>
      </c>
      <c r="M176" t="s">
        <v>1416</v>
      </c>
      <c r="N176" t="s">
        <v>320</v>
      </c>
      <c r="O176" t="s">
        <v>1093</v>
      </c>
      <c r="P176" t="s">
        <v>1417</v>
      </c>
      <c r="Q176" t="s">
        <v>1418</v>
      </c>
      <c r="R176" t="s">
        <v>1419</v>
      </c>
      <c r="S176" s="18" t="s">
        <v>103</v>
      </c>
    </row>
    <row r="177" spans="1:19">
      <c r="A177" s="8">
        <v>2042847</v>
      </c>
      <c r="B177" s="97">
        <v>45712</v>
      </c>
      <c r="C177" t="s">
        <v>1420</v>
      </c>
      <c r="D177" t="s">
        <v>207</v>
      </c>
      <c r="E177" t="s">
        <v>253</v>
      </c>
      <c r="F177" t="s">
        <v>1421</v>
      </c>
      <c r="G177" t="s">
        <v>272</v>
      </c>
      <c r="H177" t="s">
        <v>117</v>
      </c>
      <c r="I177" t="s">
        <v>94</v>
      </c>
      <c r="J177" s="25">
        <v>2000000</v>
      </c>
      <c r="K177" t="s">
        <v>106</v>
      </c>
      <c r="L177" t="s">
        <v>1422</v>
      </c>
      <c r="M177" t="s">
        <v>1423</v>
      </c>
      <c r="N177" t="s">
        <v>583</v>
      </c>
      <c r="O177" t="s">
        <v>616</v>
      </c>
      <c r="P177" t="s">
        <v>1046</v>
      </c>
      <c r="Q177" t="s">
        <v>574</v>
      </c>
      <c r="R177" t="s">
        <v>1424</v>
      </c>
      <c r="S177" s="18" t="s">
        <v>103</v>
      </c>
    </row>
    <row r="178" spans="1:19">
      <c r="A178" s="8">
        <v>2042887</v>
      </c>
      <c r="B178" s="97">
        <v>45712</v>
      </c>
      <c r="C178" t="s">
        <v>1425</v>
      </c>
      <c r="D178" t="s">
        <v>207</v>
      </c>
      <c r="E178" t="s">
        <v>208</v>
      </c>
      <c r="F178" t="s">
        <v>1426</v>
      </c>
      <c r="G178" t="s">
        <v>116</v>
      </c>
      <c r="H178" t="s">
        <v>117</v>
      </c>
      <c r="I178" t="s">
        <v>94</v>
      </c>
      <c r="J178" s="25">
        <v>688405</v>
      </c>
      <c r="K178" t="s">
        <v>95</v>
      </c>
      <c r="L178" t="s">
        <v>1427</v>
      </c>
      <c r="M178" t="s">
        <v>769</v>
      </c>
      <c r="N178" t="s">
        <v>1428</v>
      </c>
      <c r="O178" t="s">
        <v>1429</v>
      </c>
      <c r="P178" t="s">
        <v>767</v>
      </c>
      <c r="Q178" t="s">
        <v>151</v>
      </c>
      <c r="R178" t="s">
        <v>1430</v>
      </c>
      <c r="S178" s="18" t="s">
        <v>103</v>
      </c>
    </row>
    <row r="179" spans="1:19">
      <c r="A179" s="8">
        <v>2042893</v>
      </c>
      <c r="B179" s="97">
        <v>45712</v>
      </c>
      <c r="C179" t="s">
        <v>1431</v>
      </c>
      <c r="D179" t="s">
        <v>207</v>
      </c>
      <c r="E179" t="s">
        <v>253</v>
      </c>
      <c r="F179" t="s">
        <v>1432</v>
      </c>
      <c r="G179" t="s">
        <v>272</v>
      </c>
      <c r="H179" t="s">
        <v>117</v>
      </c>
      <c r="I179" t="s">
        <v>94</v>
      </c>
      <c r="J179" s="25">
        <v>3014025</v>
      </c>
      <c r="K179" t="s">
        <v>95</v>
      </c>
      <c r="L179" t="s">
        <v>1433</v>
      </c>
      <c r="M179" t="s">
        <v>1434</v>
      </c>
      <c r="N179" t="s">
        <v>400</v>
      </c>
      <c r="O179" t="s">
        <v>354</v>
      </c>
      <c r="P179" t="s">
        <v>1435</v>
      </c>
      <c r="Q179" t="s">
        <v>1436</v>
      </c>
      <c r="R179" t="s">
        <v>1437</v>
      </c>
      <c r="S179" s="18" t="s">
        <v>103</v>
      </c>
    </row>
    <row r="180" spans="1:19">
      <c r="A180" s="8">
        <v>2042896</v>
      </c>
      <c r="B180" s="97">
        <v>45712</v>
      </c>
      <c r="C180" t="s">
        <v>1438</v>
      </c>
      <c r="D180" t="s">
        <v>207</v>
      </c>
      <c r="E180" t="s">
        <v>253</v>
      </c>
      <c r="F180" t="s">
        <v>1439</v>
      </c>
      <c r="G180" t="s">
        <v>272</v>
      </c>
      <c r="H180" t="s">
        <v>117</v>
      </c>
      <c r="I180" t="s">
        <v>94</v>
      </c>
      <c r="J180" s="25">
        <v>2414025</v>
      </c>
      <c r="K180" t="s">
        <v>106</v>
      </c>
      <c r="L180" t="s">
        <v>1440</v>
      </c>
      <c r="M180" t="s">
        <v>1441</v>
      </c>
      <c r="N180" t="s">
        <v>1442</v>
      </c>
      <c r="O180" t="s">
        <v>1443</v>
      </c>
      <c r="P180" t="s">
        <v>231</v>
      </c>
      <c r="Q180" t="s">
        <v>1444</v>
      </c>
      <c r="R180" t="s">
        <v>1445</v>
      </c>
      <c r="S180" s="18" t="s">
        <v>103</v>
      </c>
    </row>
    <row r="181" spans="1:19">
      <c r="A181" s="8">
        <v>2042906</v>
      </c>
      <c r="B181" s="97">
        <v>45712</v>
      </c>
      <c r="C181" t="s">
        <v>1446</v>
      </c>
      <c r="D181" t="s">
        <v>207</v>
      </c>
      <c r="E181" t="s">
        <v>208</v>
      </c>
      <c r="F181" t="s">
        <v>1447</v>
      </c>
      <c r="G181" t="s">
        <v>129</v>
      </c>
      <c r="H181" t="s">
        <v>93</v>
      </c>
      <c r="I181" t="s">
        <v>94</v>
      </c>
      <c r="J181" s="25">
        <v>688405</v>
      </c>
      <c r="K181" t="s">
        <v>106</v>
      </c>
      <c r="L181" t="s">
        <v>1448</v>
      </c>
      <c r="M181" t="s">
        <v>1131</v>
      </c>
      <c r="N181" t="s">
        <v>1449</v>
      </c>
      <c r="O181" t="s">
        <v>232</v>
      </c>
      <c r="P181" t="s">
        <v>879</v>
      </c>
      <c r="Q181" t="s">
        <v>876</v>
      </c>
      <c r="R181" t="s">
        <v>1450</v>
      </c>
      <c r="S181" s="18" t="s">
        <v>103</v>
      </c>
    </row>
    <row r="182" spans="1:19">
      <c r="A182" s="8">
        <v>2042923</v>
      </c>
      <c r="B182" s="97">
        <v>45712</v>
      </c>
      <c r="C182" t="s">
        <v>1451</v>
      </c>
      <c r="D182" t="s">
        <v>207</v>
      </c>
      <c r="E182" t="s">
        <v>208</v>
      </c>
      <c r="F182" t="s">
        <v>1452</v>
      </c>
      <c r="G182" t="s">
        <v>116</v>
      </c>
      <c r="H182" t="s">
        <v>117</v>
      </c>
      <c r="I182" t="s">
        <v>94</v>
      </c>
      <c r="J182" s="25">
        <v>688405</v>
      </c>
      <c r="K182" t="s">
        <v>106</v>
      </c>
      <c r="L182" t="s">
        <v>1453</v>
      </c>
      <c r="M182" t="s">
        <v>1454</v>
      </c>
      <c r="N182" t="s">
        <v>1455</v>
      </c>
      <c r="O182" t="s">
        <v>1227</v>
      </c>
      <c r="P182" t="s">
        <v>1237</v>
      </c>
      <c r="Q182" t="s">
        <v>1125</v>
      </c>
      <c r="R182" t="s">
        <v>1456</v>
      </c>
      <c r="S182" s="18" t="s">
        <v>103</v>
      </c>
    </row>
    <row r="183" spans="1:19">
      <c r="A183" s="8">
        <v>2042936</v>
      </c>
      <c r="B183" s="97">
        <v>45712</v>
      </c>
      <c r="C183" t="s">
        <v>1457</v>
      </c>
      <c r="D183" t="s">
        <v>207</v>
      </c>
      <c r="E183" t="s">
        <v>208</v>
      </c>
      <c r="F183" t="s">
        <v>1458</v>
      </c>
      <c r="G183" t="s">
        <v>1264</v>
      </c>
      <c r="H183" t="s">
        <v>93</v>
      </c>
      <c r="I183" t="s">
        <v>94</v>
      </c>
      <c r="J183" s="25">
        <v>688405</v>
      </c>
      <c r="K183" t="s">
        <v>190</v>
      </c>
      <c r="L183" t="s">
        <v>1459</v>
      </c>
      <c r="M183" t="s">
        <v>647</v>
      </c>
      <c r="N183" t="s">
        <v>1460</v>
      </c>
      <c r="O183" t="s">
        <v>801</v>
      </c>
      <c r="P183" t="s">
        <v>211</v>
      </c>
      <c r="Q183" t="s">
        <v>1461</v>
      </c>
      <c r="R183" t="s">
        <v>1462</v>
      </c>
      <c r="S183" s="18" t="s">
        <v>103</v>
      </c>
    </row>
    <row r="184" spans="1:19">
      <c r="A184" s="8">
        <v>2042979</v>
      </c>
      <c r="B184" s="97">
        <v>45712</v>
      </c>
      <c r="C184" t="s">
        <v>1463</v>
      </c>
      <c r="D184" t="s">
        <v>207</v>
      </c>
      <c r="E184" t="s">
        <v>253</v>
      </c>
      <c r="F184" t="s">
        <v>1464</v>
      </c>
      <c r="G184" t="s">
        <v>188</v>
      </c>
      <c r="H184" t="s">
        <v>117</v>
      </c>
      <c r="I184" t="s">
        <v>189</v>
      </c>
      <c r="J184" s="25">
        <v>2811220</v>
      </c>
      <c r="K184" t="s">
        <v>95</v>
      </c>
      <c r="L184" t="s">
        <v>1465</v>
      </c>
      <c r="M184" t="s">
        <v>608</v>
      </c>
      <c r="N184" t="s">
        <v>1466</v>
      </c>
      <c r="O184" t="s">
        <v>470</v>
      </c>
      <c r="P184" t="s">
        <v>1467</v>
      </c>
      <c r="Q184" t="s">
        <v>1468</v>
      </c>
      <c r="R184" t="s">
        <v>1469</v>
      </c>
      <c r="S184" s="18" t="s">
        <v>103</v>
      </c>
    </row>
    <row r="185" spans="1:19">
      <c r="A185" s="8">
        <v>2042999</v>
      </c>
      <c r="B185" s="97">
        <v>45712</v>
      </c>
      <c r="C185" t="s">
        <v>1470</v>
      </c>
      <c r="D185" t="s">
        <v>207</v>
      </c>
      <c r="E185" t="s">
        <v>308</v>
      </c>
      <c r="F185" t="s">
        <v>1471</v>
      </c>
      <c r="G185" t="s">
        <v>272</v>
      </c>
      <c r="H185" t="s">
        <v>117</v>
      </c>
      <c r="I185" t="s">
        <v>94</v>
      </c>
      <c r="J185" s="25">
        <v>1623700</v>
      </c>
      <c r="K185" t="s">
        <v>106</v>
      </c>
      <c r="L185" t="s">
        <v>1472</v>
      </c>
      <c r="M185" t="s">
        <v>1473</v>
      </c>
      <c r="N185" t="s">
        <v>340</v>
      </c>
      <c r="O185" t="s">
        <v>371</v>
      </c>
      <c r="P185" t="s">
        <v>1474</v>
      </c>
      <c r="Q185" t="s">
        <v>1475</v>
      </c>
      <c r="R185" t="s">
        <v>1476</v>
      </c>
      <c r="S185" s="18" t="s">
        <v>103</v>
      </c>
    </row>
    <row r="186" spans="1:19">
      <c r="A186" s="8">
        <v>2043012</v>
      </c>
      <c r="B186" s="97">
        <v>45712</v>
      </c>
      <c r="C186" t="s">
        <v>1477</v>
      </c>
      <c r="D186" t="s">
        <v>207</v>
      </c>
      <c r="E186" t="s">
        <v>253</v>
      </c>
      <c r="F186" t="s">
        <v>1478</v>
      </c>
      <c r="G186" t="s">
        <v>514</v>
      </c>
      <c r="H186" t="s">
        <v>117</v>
      </c>
      <c r="I186" t="s">
        <v>189</v>
      </c>
      <c r="J186" s="25">
        <v>3014025</v>
      </c>
      <c r="K186" t="s">
        <v>106</v>
      </c>
      <c r="L186" t="s">
        <v>1479</v>
      </c>
      <c r="M186" t="s">
        <v>373</v>
      </c>
      <c r="N186" t="s">
        <v>517</v>
      </c>
      <c r="O186" t="s">
        <v>1416</v>
      </c>
      <c r="P186" t="s">
        <v>574</v>
      </c>
      <c r="Q186" t="s">
        <v>713</v>
      </c>
      <c r="R186" t="s">
        <v>1480</v>
      </c>
      <c r="S186" s="18" t="s">
        <v>103</v>
      </c>
    </row>
    <row r="187" spans="1:19">
      <c r="A187" s="8">
        <v>2043021</v>
      </c>
      <c r="B187" s="97">
        <v>45712</v>
      </c>
      <c r="C187" t="s">
        <v>1481</v>
      </c>
      <c r="D187" t="s">
        <v>207</v>
      </c>
      <c r="E187" t="s">
        <v>208</v>
      </c>
      <c r="F187" t="s">
        <v>1482</v>
      </c>
      <c r="G187" t="s">
        <v>272</v>
      </c>
      <c r="H187" t="s">
        <v>117</v>
      </c>
      <c r="I187" t="s">
        <v>94</v>
      </c>
      <c r="J187" s="25">
        <v>688405</v>
      </c>
      <c r="K187" t="s">
        <v>95</v>
      </c>
      <c r="L187" t="s">
        <v>348</v>
      </c>
      <c r="M187" t="s">
        <v>1483</v>
      </c>
      <c r="N187" t="s">
        <v>1389</v>
      </c>
      <c r="O187" t="s">
        <v>1484</v>
      </c>
      <c r="P187" t="s">
        <v>1485</v>
      </c>
      <c r="Q187" t="s">
        <v>1486</v>
      </c>
      <c r="R187" t="s">
        <v>1487</v>
      </c>
      <c r="S187" s="18" t="s">
        <v>103</v>
      </c>
    </row>
    <row r="188" spans="1:19">
      <c r="A188" s="8">
        <v>2043044</v>
      </c>
      <c r="B188" s="97">
        <v>45712</v>
      </c>
      <c r="C188" t="s">
        <v>1488</v>
      </c>
      <c r="D188" t="s">
        <v>207</v>
      </c>
      <c r="E188" t="s">
        <v>218</v>
      </c>
      <c r="F188" t="s">
        <v>1489</v>
      </c>
      <c r="G188" t="s">
        <v>514</v>
      </c>
      <c r="H188" t="s">
        <v>117</v>
      </c>
      <c r="I188" t="s">
        <v>189</v>
      </c>
      <c r="J188" s="25">
        <v>2954575</v>
      </c>
      <c r="K188" t="s">
        <v>95</v>
      </c>
      <c r="L188" t="s">
        <v>1490</v>
      </c>
      <c r="M188" t="s">
        <v>1491</v>
      </c>
      <c r="N188" t="s">
        <v>213</v>
      </c>
      <c r="O188" t="s">
        <v>1492</v>
      </c>
      <c r="P188" t="s">
        <v>1131</v>
      </c>
      <c r="Q188" t="s">
        <v>162</v>
      </c>
      <c r="R188" t="s">
        <v>1493</v>
      </c>
      <c r="S188" s="18" t="s">
        <v>103</v>
      </c>
    </row>
    <row r="189" spans="1:19">
      <c r="A189" s="8">
        <v>2043045</v>
      </c>
      <c r="B189" s="97">
        <v>45712</v>
      </c>
      <c r="C189" t="s">
        <v>1494</v>
      </c>
      <c r="D189" t="s">
        <v>207</v>
      </c>
      <c r="E189" t="s">
        <v>208</v>
      </c>
      <c r="F189" t="s">
        <v>1495</v>
      </c>
      <c r="G189" t="s">
        <v>514</v>
      </c>
      <c r="H189" t="s">
        <v>117</v>
      </c>
      <c r="I189" t="s">
        <v>189</v>
      </c>
      <c r="J189" s="25">
        <v>688405</v>
      </c>
      <c r="K189" t="s">
        <v>106</v>
      </c>
      <c r="L189" t="s">
        <v>1496</v>
      </c>
      <c r="M189" t="s">
        <v>1497</v>
      </c>
      <c r="N189" t="s">
        <v>121</v>
      </c>
      <c r="O189" t="s">
        <v>412</v>
      </c>
      <c r="P189" t="s">
        <v>1498</v>
      </c>
      <c r="Q189" t="s">
        <v>1499</v>
      </c>
      <c r="R189" t="s">
        <v>1500</v>
      </c>
      <c r="S189" s="18" t="s">
        <v>103</v>
      </c>
    </row>
    <row r="190" spans="1:19">
      <c r="A190" s="8">
        <v>2043055</v>
      </c>
      <c r="B190" s="97">
        <v>45712</v>
      </c>
      <c r="C190" t="s">
        <v>1501</v>
      </c>
      <c r="D190" t="s">
        <v>207</v>
      </c>
      <c r="E190" t="s">
        <v>208</v>
      </c>
      <c r="F190" t="s">
        <v>1502</v>
      </c>
      <c r="G190" t="s">
        <v>272</v>
      </c>
      <c r="H190" t="s">
        <v>117</v>
      </c>
      <c r="I190" t="s">
        <v>94</v>
      </c>
      <c r="J190" s="25">
        <v>513043</v>
      </c>
      <c r="K190" t="s">
        <v>95</v>
      </c>
      <c r="L190" t="s">
        <v>1010</v>
      </c>
      <c r="M190" t="s">
        <v>1503</v>
      </c>
      <c r="N190" t="s">
        <v>661</v>
      </c>
      <c r="O190" t="s">
        <v>756</v>
      </c>
      <c r="P190" t="s">
        <v>566</v>
      </c>
      <c r="Q190" t="s">
        <v>1180</v>
      </c>
      <c r="R190" t="s">
        <v>1504</v>
      </c>
      <c r="S190" s="18" t="s">
        <v>103</v>
      </c>
    </row>
    <row r="191" spans="1:19">
      <c r="A191" s="8">
        <v>2043056</v>
      </c>
      <c r="B191" s="97">
        <v>45712</v>
      </c>
      <c r="C191" t="s">
        <v>1505</v>
      </c>
      <c r="D191" t="s">
        <v>207</v>
      </c>
      <c r="E191" t="s">
        <v>228</v>
      </c>
      <c r="F191" t="s">
        <v>1506</v>
      </c>
      <c r="G191" t="s">
        <v>116</v>
      </c>
      <c r="H191" t="s">
        <v>117</v>
      </c>
      <c r="I191" t="s">
        <v>94</v>
      </c>
      <c r="J191" s="25">
        <v>2618905</v>
      </c>
      <c r="K191" t="s">
        <v>106</v>
      </c>
      <c r="L191" t="s">
        <v>1507</v>
      </c>
      <c r="M191" t="s">
        <v>777</v>
      </c>
      <c r="N191" t="s">
        <v>204</v>
      </c>
      <c r="O191" t="s">
        <v>997</v>
      </c>
      <c r="P191" t="s">
        <v>412</v>
      </c>
      <c r="Q191" t="s">
        <v>1508</v>
      </c>
      <c r="R191" t="s">
        <v>1509</v>
      </c>
      <c r="S191" s="18" t="s">
        <v>103</v>
      </c>
    </row>
    <row r="192" spans="1:19">
      <c r="A192" s="8">
        <v>2043057</v>
      </c>
      <c r="B192" s="97">
        <v>45712</v>
      </c>
      <c r="C192" t="s">
        <v>1510</v>
      </c>
      <c r="D192" t="s">
        <v>207</v>
      </c>
      <c r="E192" t="s">
        <v>208</v>
      </c>
      <c r="F192" t="s">
        <v>1511</v>
      </c>
      <c r="G192" t="s">
        <v>514</v>
      </c>
      <c r="H192" t="s">
        <v>117</v>
      </c>
      <c r="I192" t="s">
        <v>189</v>
      </c>
      <c r="J192" s="25">
        <v>688405</v>
      </c>
      <c r="K192" t="s">
        <v>106</v>
      </c>
      <c r="L192" t="s">
        <v>1373</v>
      </c>
      <c r="M192" t="s">
        <v>373</v>
      </c>
      <c r="N192" t="s">
        <v>1512</v>
      </c>
      <c r="O192" t="s">
        <v>583</v>
      </c>
      <c r="P192" t="s">
        <v>1513</v>
      </c>
      <c r="Q192" t="s">
        <v>998</v>
      </c>
      <c r="R192" t="s">
        <v>1514</v>
      </c>
      <c r="S192" s="18" t="s">
        <v>103</v>
      </c>
    </row>
    <row r="193" spans="1:19">
      <c r="A193" s="8">
        <v>2043072</v>
      </c>
      <c r="B193" s="97">
        <v>45712</v>
      </c>
      <c r="C193" t="s">
        <v>1515</v>
      </c>
      <c r="D193" t="s">
        <v>207</v>
      </c>
      <c r="E193" t="s">
        <v>308</v>
      </c>
      <c r="F193" t="s">
        <v>1516</v>
      </c>
      <c r="G193" t="s">
        <v>272</v>
      </c>
      <c r="H193" t="s">
        <v>117</v>
      </c>
      <c r="I193" t="s">
        <v>94</v>
      </c>
      <c r="J193" s="25">
        <v>1623700</v>
      </c>
      <c r="K193" t="s">
        <v>95</v>
      </c>
      <c r="L193" t="s">
        <v>1517</v>
      </c>
      <c r="M193" t="s">
        <v>968</v>
      </c>
      <c r="N193" t="s">
        <v>1518</v>
      </c>
      <c r="O193" t="s">
        <v>783</v>
      </c>
      <c r="P193" t="s">
        <v>1519</v>
      </c>
      <c r="Q193" t="s">
        <v>430</v>
      </c>
      <c r="R193" t="s">
        <v>1520</v>
      </c>
      <c r="S193" s="18" t="s">
        <v>103</v>
      </c>
    </row>
    <row r="194" spans="1:19">
      <c r="A194" s="8">
        <v>2043075</v>
      </c>
      <c r="B194" s="97">
        <v>45712</v>
      </c>
      <c r="C194" t="s">
        <v>1521</v>
      </c>
      <c r="D194" t="s">
        <v>207</v>
      </c>
      <c r="E194" t="s">
        <v>228</v>
      </c>
      <c r="F194" t="s">
        <v>1522</v>
      </c>
      <c r="G194" t="s">
        <v>159</v>
      </c>
      <c r="H194" t="s">
        <v>160</v>
      </c>
      <c r="I194" t="s">
        <v>94</v>
      </c>
      <c r="J194" s="25">
        <v>2818905</v>
      </c>
      <c r="K194" t="s">
        <v>130</v>
      </c>
      <c r="L194" t="s">
        <v>1523</v>
      </c>
      <c r="M194" t="s">
        <v>141</v>
      </c>
      <c r="N194" t="s">
        <v>240</v>
      </c>
      <c r="O194" t="s">
        <v>215</v>
      </c>
      <c r="P194" t="s">
        <v>1346</v>
      </c>
      <c r="Q194" t="s">
        <v>142</v>
      </c>
      <c r="R194" t="s">
        <v>1524</v>
      </c>
      <c r="S194" s="18" t="s">
        <v>103</v>
      </c>
    </row>
    <row r="195" spans="1:19">
      <c r="A195" s="8">
        <v>2043078</v>
      </c>
      <c r="B195" s="97">
        <v>45712</v>
      </c>
      <c r="C195" t="s">
        <v>1525</v>
      </c>
      <c r="D195" t="s">
        <v>207</v>
      </c>
      <c r="E195" t="s">
        <v>208</v>
      </c>
      <c r="F195" t="s">
        <v>1526</v>
      </c>
      <c r="G195" t="s">
        <v>116</v>
      </c>
      <c r="H195" t="s">
        <v>117</v>
      </c>
      <c r="I195" t="s">
        <v>94</v>
      </c>
      <c r="J195" s="25">
        <v>688405</v>
      </c>
      <c r="K195" t="s">
        <v>106</v>
      </c>
      <c r="L195" t="s">
        <v>1527</v>
      </c>
      <c r="M195" t="s">
        <v>1061</v>
      </c>
      <c r="N195" t="s">
        <v>1224</v>
      </c>
      <c r="O195" t="s">
        <v>1528</v>
      </c>
      <c r="P195" t="s">
        <v>1529</v>
      </c>
      <c r="Q195" t="s">
        <v>720</v>
      </c>
      <c r="R195" t="s">
        <v>1530</v>
      </c>
      <c r="S195" s="18" t="s">
        <v>103</v>
      </c>
    </row>
    <row r="196" spans="1:19">
      <c r="A196" s="8">
        <v>2043104</v>
      </c>
      <c r="B196" s="97">
        <v>45712</v>
      </c>
      <c r="C196" t="s">
        <v>1531</v>
      </c>
      <c r="D196" t="s">
        <v>207</v>
      </c>
      <c r="E196" t="s">
        <v>208</v>
      </c>
      <c r="F196" t="s">
        <v>1532</v>
      </c>
      <c r="G196" t="s">
        <v>1533</v>
      </c>
      <c r="H196" t="s">
        <v>117</v>
      </c>
      <c r="I196" t="s">
        <v>94</v>
      </c>
      <c r="J196" s="25">
        <v>688405</v>
      </c>
      <c r="K196" t="s">
        <v>95</v>
      </c>
      <c r="L196" t="s">
        <v>1534</v>
      </c>
      <c r="M196" t="s">
        <v>1535</v>
      </c>
      <c r="N196" t="s">
        <v>1536</v>
      </c>
      <c r="O196" t="s">
        <v>1537</v>
      </c>
      <c r="P196" t="s">
        <v>1538</v>
      </c>
      <c r="Q196" t="s">
        <v>1539</v>
      </c>
      <c r="R196" t="s">
        <v>1540</v>
      </c>
      <c r="S196" s="18" t="s">
        <v>103</v>
      </c>
    </row>
    <row r="197" spans="1:19">
      <c r="A197" s="8">
        <v>2043108</v>
      </c>
      <c r="B197" s="97">
        <v>45712</v>
      </c>
      <c r="C197" t="s">
        <v>1541</v>
      </c>
      <c r="D197" t="s">
        <v>207</v>
      </c>
      <c r="E197" t="s">
        <v>253</v>
      </c>
      <c r="F197" t="s">
        <v>1542</v>
      </c>
      <c r="G197" t="s">
        <v>116</v>
      </c>
      <c r="H197" t="s">
        <v>117</v>
      </c>
      <c r="I197" t="s">
        <v>94</v>
      </c>
      <c r="J197" s="25">
        <v>2000000</v>
      </c>
      <c r="K197" t="s">
        <v>106</v>
      </c>
      <c r="L197" t="s">
        <v>1543</v>
      </c>
      <c r="M197" t="s">
        <v>1544</v>
      </c>
      <c r="N197" t="s">
        <v>1545</v>
      </c>
      <c r="O197" t="s">
        <v>294</v>
      </c>
      <c r="P197" t="s">
        <v>1546</v>
      </c>
      <c r="Q197" t="s">
        <v>1125</v>
      </c>
      <c r="R197" t="s">
        <v>1547</v>
      </c>
      <c r="S197" s="18" t="s">
        <v>103</v>
      </c>
    </row>
    <row r="198" spans="1:19">
      <c r="A198" s="8">
        <v>2043111</v>
      </c>
      <c r="B198" s="97">
        <v>45712</v>
      </c>
      <c r="C198" t="s">
        <v>1548</v>
      </c>
      <c r="D198" t="s">
        <v>207</v>
      </c>
      <c r="E198" t="s">
        <v>308</v>
      </c>
      <c r="F198" t="s">
        <v>1549</v>
      </c>
      <c r="G198" t="s">
        <v>159</v>
      </c>
      <c r="H198" t="s">
        <v>160</v>
      </c>
      <c r="I198" t="s">
        <v>94</v>
      </c>
      <c r="J198" s="25">
        <v>1623700</v>
      </c>
      <c r="K198" t="s">
        <v>106</v>
      </c>
      <c r="L198" t="s">
        <v>1550</v>
      </c>
      <c r="M198" t="s">
        <v>622</v>
      </c>
      <c r="N198" t="s">
        <v>621</v>
      </c>
      <c r="O198" t="s">
        <v>266</v>
      </c>
      <c r="P198" t="s">
        <v>828</v>
      </c>
      <c r="Q198" t="s">
        <v>97</v>
      </c>
      <c r="R198" t="s">
        <v>1551</v>
      </c>
      <c r="S198" s="18" t="s">
        <v>103</v>
      </c>
    </row>
    <row r="199" spans="1:19">
      <c r="A199" s="8">
        <v>2043112</v>
      </c>
      <c r="B199" s="97">
        <v>45712</v>
      </c>
      <c r="C199" t="s">
        <v>1552</v>
      </c>
      <c r="D199" t="s">
        <v>207</v>
      </c>
      <c r="E199" t="s">
        <v>218</v>
      </c>
      <c r="F199" t="s">
        <v>1553</v>
      </c>
      <c r="G199" t="s">
        <v>116</v>
      </c>
      <c r="H199" t="s">
        <v>117</v>
      </c>
      <c r="I199" t="s">
        <v>94</v>
      </c>
      <c r="J199" s="25">
        <v>2763660</v>
      </c>
      <c r="K199" t="s">
        <v>95</v>
      </c>
      <c r="L199" t="s">
        <v>1554</v>
      </c>
      <c r="M199" t="s">
        <v>1555</v>
      </c>
      <c r="N199" t="s">
        <v>1556</v>
      </c>
      <c r="O199" t="s">
        <v>1557</v>
      </c>
      <c r="P199" t="s">
        <v>821</v>
      </c>
      <c r="Q199" t="s">
        <v>430</v>
      </c>
      <c r="R199" t="s">
        <v>1558</v>
      </c>
      <c r="S199" s="18" t="s">
        <v>103</v>
      </c>
    </row>
    <row r="200" spans="1:19">
      <c r="A200" s="8">
        <v>2043119</v>
      </c>
      <c r="B200" s="97">
        <v>45712</v>
      </c>
      <c r="C200" t="s">
        <v>1559</v>
      </c>
      <c r="D200" t="s">
        <v>207</v>
      </c>
      <c r="E200" t="s">
        <v>253</v>
      </c>
      <c r="F200" t="s">
        <v>1560</v>
      </c>
      <c r="G200" t="s">
        <v>272</v>
      </c>
      <c r="H200" t="s">
        <v>117</v>
      </c>
      <c r="I200" t="s">
        <v>94</v>
      </c>
      <c r="J200" s="25">
        <v>3014025</v>
      </c>
      <c r="K200" t="s">
        <v>95</v>
      </c>
      <c r="L200" t="s">
        <v>1561</v>
      </c>
      <c r="M200" t="s">
        <v>172</v>
      </c>
      <c r="N200" t="s">
        <v>1562</v>
      </c>
      <c r="O200" t="s">
        <v>142</v>
      </c>
      <c r="P200" t="s">
        <v>1563</v>
      </c>
      <c r="Q200" t="s">
        <v>430</v>
      </c>
      <c r="R200" t="s">
        <v>1564</v>
      </c>
      <c r="S200" s="18" t="s">
        <v>103</v>
      </c>
    </row>
    <row r="201" spans="1:19">
      <c r="A201" s="8">
        <v>2043120</v>
      </c>
      <c r="B201" s="97">
        <v>45712</v>
      </c>
      <c r="C201" t="s">
        <v>1565</v>
      </c>
      <c r="D201" t="s">
        <v>207</v>
      </c>
      <c r="E201" t="s">
        <v>208</v>
      </c>
      <c r="F201" t="s">
        <v>1566</v>
      </c>
      <c r="G201" t="s">
        <v>1314</v>
      </c>
      <c r="H201" t="s">
        <v>117</v>
      </c>
      <c r="I201" t="s">
        <v>94</v>
      </c>
      <c r="J201" s="25">
        <v>615377.54</v>
      </c>
      <c r="K201" t="s">
        <v>106</v>
      </c>
      <c r="L201" t="s">
        <v>1567</v>
      </c>
      <c r="M201" t="s">
        <v>719</v>
      </c>
      <c r="N201" t="s">
        <v>120</v>
      </c>
      <c r="O201" t="s">
        <v>720</v>
      </c>
      <c r="P201" t="s">
        <v>1568</v>
      </c>
      <c r="Q201" t="s">
        <v>1569</v>
      </c>
      <c r="R201" t="s">
        <v>1570</v>
      </c>
      <c r="S201" s="18" t="s">
        <v>103</v>
      </c>
    </row>
    <row r="202" spans="1:19">
      <c r="A202" s="8">
        <v>2043155</v>
      </c>
      <c r="B202" s="97">
        <v>45712</v>
      </c>
      <c r="C202" t="s">
        <v>1571</v>
      </c>
      <c r="D202" t="s">
        <v>207</v>
      </c>
      <c r="E202" t="s">
        <v>308</v>
      </c>
      <c r="F202" t="s">
        <v>1572</v>
      </c>
      <c r="G202" t="s">
        <v>1573</v>
      </c>
      <c r="H202" t="s">
        <v>117</v>
      </c>
      <c r="I202" t="s">
        <v>189</v>
      </c>
      <c r="J202" s="25">
        <v>1174220</v>
      </c>
      <c r="K202" t="s">
        <v>95</v>
      </c>
      <c r="L202" t="s">
        <v>1574</v>
      </c>
      <c r="M202" t="s">
        <v>1575</v>
      </c>
      <c r="N202" t="s">
        <v>1576</v>
      </c>
      <c r="O202" t="s">
        <v>1577</v>
      </c>
      <c r="P202" t="s">
        <v>1204</v>
      </c>
      <c r="Q202" t="s">
        <v>438</v>
      </c>
      <c r="R202" t="s">
        <v>1578</v>
      </c>
      <c r="S202" s="18" t="s">
        <v>103</v>
      </c>
    </row>
    <row r="203" spans="1:19">
      <c r="A203" s="8">
        <v>2043165</v>
      </c>
      <c r="B203" s="97">
        <v>45712</v>
      </c>
      <c r="C203" t="s">
        <v>1579</v>
      </c>
      <c r="D203" t="s">
        <v>207</v>
      </c>
      <c r="E203" t="s">
        <v>218</v>
      </c>
      <c r="F203" t="s">
        <v>1580</v>
      </c>
      <c r="G203" t="s">
        <v>1581</v>
      </c>
      <c r="H203" t="s">
        <v>160</v>
      </c>
      <c r="I203" t="s">
        <v>51</v>
      </c>
      <c r="J203" s="25">
        <v>2000000</v>
      </c>
      <c r="K203" t="s">
        <v>95</v>
      </c>
      <c r="L203" t="s">
        <v>1582</v>
      </c>
      <c r="M203" t="s">
        <v>1583</v>
      </c>
      <c r="N203" t="s">
        <v>1331</v>
      </c>
      <c r="O203" t="s">
        <v>1584</v>
      </c>
      <c r="P203" t="s">
        <v>1585</v>
      </c>
      <c r="Q203" t="s">
        <v>215</v>
      </c>
      <c r="R203" t="s">
        <v>1586</v>
      </c>
      <c r="S203" s="18" t="s">
        <v>103</v>
      </c>
    </row>
    <row r="204" spans="1:19">
      <c r="A204" s="8">
        <v>2043167</v>
      </c>
      <c r="B204" s="97">
        <v>45712</v>
      </c>
      <c r="C204" t="s">
        <v>1587</v>
      </c>
      <c r="D204" t="s">
        <v>207</v>
      </c>
      <c r="E204" t="s">
        <v>253</v>
      </c>
      <c r="F204" t="s">
        <v>1588</v>
      </c>
      <c r="G204" t="s">
        <v>148</v>
      </c>
      <c r="H204" t="s">
        <v>149</v>
      </c>
      <c r="I204" t="s">
        <v>94</v>
      </c>
      <c r="J204" s="25">
        <v>2000000</v>
      </c>
      <c r="K204" t="s">
        <v>95</v>
      </c>
      <c r="L204" t="s">
        <v>1589</v>
      </c>
      <c r="M204" t="s">
        <v>1590</v>
      </c>
      <c r="N204" t="s">
        <v>608</v>
      </c>
      <c r="O204" t="s">
        <v>1591</v>
      </c>
      <c r="P204" t="s">
        <v>141</v>
      </c>
      <c r="Q204" t="s">
        <v>468</v>
      </c>
      <c r="R204" t="s">
        <v>1592</v>
      </c>
      <c r="S204" s="18" t="s">
        <v>103</v>
      </c>
    </row>
    <row r="205" spans="1:19">
      <c r="A205" s="8">
        <v>2043180</v>
      </c>
      <c r="B205" s="97">
        <v>45712</v>
      </c>
      <c r="C205" t="s">
        <v>1593</v>
      </c>
      <c r="D205" t="s">
        <v>207</v>
      </c>
      <c r="E205" t="s">
        <v>308</v>
      </c>
      <c r="F205" t="s">
        <v>1594</v>
      </c>
      <c r="G205" t="s">
        <v>129</v>
      </c>
      <c r="H205" t="s">
        <v>93</v>
      </c>
      <c r="I205" t="s">
        <v>94</v>
      </c>
      <c r="J205" s="25">
        <v>1311850</v>
      </c>
      <c r="K205" t="s">
        <v>95</v>
      </c>
      <c r="L205" t="s">
        <v>1010</v>
      </c>
      <c r="M205" t="s">
        <v>303</v>
      </c>
      <c r="N205" t="s">
        <v>1595</v>
      </c>
      <c r="O205" t="s">
        <v>1596</v>
      </c>
      <c r="P205" t="s">
        <v>1597</v>
      </c>
      <c r="Q205" t="s">
        <v>430</v>
      </c>
      <c r="R205" t="s">
        <v>1598</v>
      </c>
      <c r="S205" s="18" t="s">
        <v>103</v>
      </c>
    </row>
    <row r="206" spans="1:19">
      <c r="A206" s="8">
        <v>2043188</v>
      </c>
      <c r="B206" s="97">
        <v>45712</v>
      </c>
      <c r="C206" t="s">
        <v>1599</v>
      </c>
      <c r="D206" t="s">
        <v>207</v>
      </c>
      <c r="E206" t="s">
        <v>253</v>
      </c>
      <c r="F206" t="s">
        <v>1600</v>
      </c>
      <c r="G206" t="s">
        <v>272</v>
      </c>
      <c r="H206" t="s">
        <v>117</v>
      </c>
      <c r="I206" t="s">
        <v>94</v>
      </c>
      <c r="J206" s="25">
        <v>2811220</v>
      </c>
      <c r="K206" t="s">
        <v>95</v>
      </c>
      <c r="L206" t="s">
        <v>1202</v>
      </c>
      <c r="M206" t="s">
        <v>311</v>
      </c>
      <c r="N206" t="s">
        <v>1303</v>
      </c>
      <c r="O206" t="s">
        <v>1601</v>
      </c>
      <c r="P206" t="s">
        <v>1602</v>
      </c>
      <c r="Q206" t="s">
        <v>1603</v>
      </c>
      <c r="R206" t="s">
        <v>1604</v>
      </c>
      <c r="S206" s="18" t="s">
        <v>103</v>
      </c>
    </row>
    <row r="207" spans="1:19">
      <c r="A207" s="8">
        <v>2043191</v>
      </c>
      <c r="B207" s="97">
        <v>45712</v>
      </c>
      <c r="C207" t="s">
        <v>1605</v>
      </c>
      <c r="D207" t="s">
        <v>207</v>
      </c>
      <c r="E207" t="s">
        <v>208</v>
      </c>
      <c r="F207" t="s">
        <v>1606</v>
      </c>
      <c r="G207" t="s">
        <v>129</v>
      </c>
      <c r="H207" t="s">
        <v>93</v>
      </c>
      <c r="I207" t="s">
        <v>94</v>
      </c>
      <c r="J207" s="25">
        <v>688405</v>
      </c>
      <c r="K207" t="s">
        <v>95</v>
      </c>
      <c r="L207" t="s">
        <v>1607</v>
      </c>
      <c r="M207" t="s">
        <v>1227</v>
      </c>
      <c r="N207" t="s">
        <v>390</v>
      </c>
      <c r="O207" t="s">
        <v>1608</v>
      </c>
      <c r="P207" t="s">
        <v>1609</v>
      </c>
      <c r="Q207" t="s">
        <v>1125</v>
      </c>
      <c r="R207" t="s">
        <v>1610</v>
      </c>
      <c r="S207" s="18" t="s">
        <v>103</v>
      </c>
    </row>
    <row r="208" spans="1:19">
      <c r="A208" s="8">
        <v>2043192</v>
      </c>
      <c r="B208" s="97">
        <v>45712</v>
      </c>
      <c r="C208" t="s">
        <v>1611</v>
      </c>
      <c r="D208" t="s">
        <v>207</v>
      </c>
      <c r="E208" t="s">
        <v>218</v>
      </c>
      <c r="F208" t="s">
        <v>1612</v>
      </c>
      <c r="G208" t="s">
        <v>272</v>
      </c>
      <c r="H208" t="s">
        <v>117</v>
      </c>
      <c r="I208" t="s">
        <v>94</v>
      </c>
      <c r="J208" s="25">
        <v>2954575</v>
      </c>
      <c r="K208" t="s">
        <v>95</v>
      </c>
      <c r="L208" t="s">
        <v>1613</v>
      </c>
      <c r="M208" t="s">
        <v>1614</v>
      </c>
      <c r="N208" t="s">
        <v>910</v>
      </c>
      <c r="O208" t="s">
        <v>430</v>
      </c>
      <c r="P208" t="s">
        <v>523</v>
      </c>
      <c r="Q208" t="s">
        <v>429</v>
      </c>
      <c r="R208" t="s">
        <v>1615</v>
      </c>
      <c r="S208" s="18" t="s">
        <v>103</v>
      </c>
    </row>
    <row r="209" spans="1:19">
      <c r="A209" s="8">
        <v>2043211</v>
      </c>
      <c r="B209" s="97">
        <v>45712</v>
      </c>
      <c r="C209" t="s">
        <v>1616</v>
      </c>
      <c r="D209" t="s">
        <v>207</v>
      </c>
      <c r="E209" t="s">
        <v>208</v>
      </c>
      <c r="F209" t="s">
        <v>1617</v>
      </c>
      <c r="G209" t="s">
        <v>188</v>
      </c>
      <c r="H209" t="s">
        <v>117</v>
      </c>
      <c r="I209" t="s">
        <v>189</v>
      </c>
      <c r="J209" s="25">
        <v>688405</v>
      </c>
      <c r="K209" t="s">
        <v>95</v>
      </c>
      <c r="L209" t="s">
        <v>1618</v>
      </c>
      <c r="M209" t="s">
        <v>165</v>
      </c>
      <c r="N209" t="s">
        <v>1619</v>
      </c>
      <c r="O209" t="s">
        <v>1132</v>
      </c>
      <c r="P209" t="s">
        <v>166</v>
      </c>
      <c r="Q209" t="s">
        <v>1620</v>
      </c>
      <c r="R209" t="s">
        <v>1621</v>
      </c>
      <c r="S209" s="18" t="s">
        <v>103</v>
      </c>
    </row>
    <row r="210" spans="1:19">
      <c r="A210" s="8">
        <v>2043220</v>
      </c>
      <c r="B210" s="97">
        <v>45712</v>
      </c>
      <c r="C210" t="s">
        <v>1622</v>
      </c>
      <c r="D210" t="s">
        <v>207</v>
      </c>
      <c r="E210" t="s">
        <v>308</v>
      </c>
      <c r="F210" t="s">
        <v>1623</v>
      </c>
      <c r="G210" t="s">
        <v>272</v>
      </c>
      <c r="H210" t="s">
        <v>117</v>
      </c>
      <c r="I210" t="s">
        <v>94</v>
      </c>
      <c r="J210" s="25">
        <v>1623700</v>
      </c>
      <c r="K210" t="s">
        <v>190</v>
      </c>
      <c r="L210" t="s">
        <v>1428</v>
      </c>
      <c r="M210" t="s">
        <v>767</v>
      </c>
      <c r="N210" t="s">
        <v>151</v>
      </c>
      <c r="O210" t="s">
        <v>1624</v>
      </c>
      <c r="P210" t="s">
        <v>1212</v>
      </c>
      <c r="Q210" t="s">
        <v>430</v>
      </c>
      <c r="R210" t="s">
        <v>1625</v>
      </c>
      <c r="S210" s="18" t="s">
        <v>103</v>
      </c>
    </row>
    <row r="211" spans="1:19">
      <c r="A211" s="8">
        <v>2043223</v>
      </c>
      <c r="B211" s="97">
        <v>45712</v>
      </c>
      <c r="C211" t="s">
        <v>1626</v>
      </c>
      <c r="D211" t="s">
        <v>207</v>
      </c>
      <c r="E211" t="s">
        <v>218</v>
      </c>
      <c r="F211" t="s">
        <v>1627</v>
      </c>
      <c r="G211" t="s">
        <v>129</v>
      </c>
      <c r="H211" t="s">
        <v>93</v>
      </c>
      <c r="I211" t="s">
        <v>94</v>
      </c>
      <c r="J211" s="25">
        <v>2954575</v>
      </c>
      <c r="K211" t="s">
        <v>106</v>
      </c>
      <c r="L211" t="s">
        <v>1628</v>
      </c>
      <c r="M211" t="s">
        <v>753</v>
      </c>
      <c r="N211" t="s">
        <v>1545</v>
      </c>
      <c r="O211" t="s">
        <v>927</v>
      </c>
      <c r="P211" t="s">
        <v>1047</v>
      </c>
      <c r="Q211" t="s">
        <v>1629</v>
      </c>
      <c r="R211" t="s">
        <v>1630</v>
      </c>
      <c r="S211" s="18" t="s">
        <v>103</v>
      </c>
    </row>
    <row r="212" spans="1:19">
      <c r="A212" s="8">
        <v>2043227</v>
      </c>
      <c r="B212" s="97">
        <v>45712</v>
      </c>
      <c r="C212" t="s">
        <v>1631</v>
      </c>
      <c r="D212" t="s">
        <v>207</v>
      </c>
      <c r="E212" t="s">
        <v>253</v>
      </c>
      <c r="F212" t="s">
        <v>1632</v>
      </c>
      <c r="G212" t="s">
        <v>116</v>
      </c>
      <c r="H212" t="s">
        <v>117</v>
      </c>
      <c r="I212" t="s">
        <v>94</v>
      </c>
      <c r="J212" s="25">
        <v>3014025</v>
      </c>
      <c r="K212" t="s">
        <v>95</v>
      </c>
      <c r="L212" t="s">
        <v>1633</v>
      </c>
      <c r="M212" t="s">
        <v>1634</v>
      </c>
      <c r="N212" t="s">
        <v>821</v>
      </c>
      <c r="O212" t="s">
        <v>1635</v>
      </c>
      <c r="P212" t="s">
        <v>927</v>
      </c>
      <c r="Q212" t="s">
        <v>820</v>
      </c>
      <c r="R212" t="s">
        <v>1636</v>
      </c>
      <c r="S212" s="18" t="s">
        <v>103</v>
      </c>
    </row>
    <row r="213" spans="1:19">
      <c r="A213" s="8">
        <v>2043233</v>
      </c>
      <c r="B213" s="97">
        <v>45712</v>
      </c>
      <c r="C213" t="s">
        <v>1637</v>
      </c>
      <c r="D213" t="s">
        <v>207</v>
      </c>
      <c r="E213" t="s">
        <v>208</v>
      </c>
      <c r="F213" t="s">
        <v>1638</v>
      </c>
      <c r="G213" t="s">
        <v>514</v>
      </c>
      <c r="H213" t="s">
        <v>117</v>
      </c>
      <c r="I213" t="s">
        <v>189</v>
      </c>
      <c r="J213" s="25">
        <v>680958.12</v>
      </c>
      <c r="K213" t="s">
        <v>106</v>
      </c>
      <c r="L213" t="s">
        <v>220</v>
      </c>
      <c r="M213" t="s">
        <v>224</v>
      </c>
      <c r="N213" t="s">
        <v>1595</v>
      </c>
      <c r="O213" t="s">
        <v>1454</v>
      </c>
      <c r="P213" t="s">
        <v>220</v>
      </c>
      <c r="Q213" t="s">
        <v>927</v>
      </c>
      <c r="R213" t="s">
        <v>1639</v>
      </c>
      <c r="S213" s="18" t="s">
        <v>103</v>
      </c>
    </row>
    <row r="214" spans="1:19">
      <c r="A214" s="8">
        <v>2043281</v>
      </c>
      <c r="B214" s="97">
        <v>45712</v>
      </c>
      <c r="C214" t="s">
        <v>1640</v>
      </c>
      <c r="D214" t="s">
        <v>207</v>
      </c>
      <c r="E214" t="s">
        <v>228</v>
      </c>
      <c r="F214" t="s">
        <v>1641</v>
      </c>
      <c r="G214" t="s">
        <v>272</v>
      </c>
      <c r="H214" t="s">
        <v>117</v>
      </c>
      <c r="I214" t="s">
        <v>94</v>
      </c>
      <c r="J214" s="25">
        <v>2818905</v>
      </c>
      <c r="K214" t="s">
        <v>106</v>
      </c>
      <c r="L214" t="s">
        <v>1045</v>
      </c>
      <c r="M214" t="s">
        <v>1047</v>
      </c>
      <c r="N214" t="s">
        <v>1642</v>
      </c>
      <c r="O214" t="s">
        <v>583</v>
      </c>
      <c r="P214" t="s">
        <v>1046</v>
      </c>
      <c r="Q214" t="s">
        <v>616</v>
      </c>
      <c r="R214" t="s">
        <v>1643</v>
      </c>
      <c r="S214" s="18" t="s">
        <v>103</v>
      </c>
    </row>
    <row r="215" spans="1:19">
      <c r="A215" s="8">
        <v>2043294</v>
      </c>
      <c r="B215" s="97">
        <v>45712</v>
      </c>
      <c r="C215" t="s">
        <v>1644</v>
      </c>
      <c r="D215" t="s">
        <v>207</v>
      </c>
      <c r="E215" t="s">
        <v>308</v>
      </c>
      <c r="F215" t="s">
        <v>1645</v>
      </c>
      <c r="G215" t="s">
        <v>514</v>
      </c>
      <c r="H215" t="s">
        <v>117</v>
      </c>
      <c r="I215" t="s">
        <v>189</v>
      </c>
      <c r="J215" s="25">
        <v>1623700</v>
      </c>
      <c r="K215" t="s">
        <v>106</v>
      </c>
      <c r="L215" t="s">
        <v>1646</v>
      </c>
      <c r="M215" t="s">
        <v>397</v>
      </c>
      <c r="N215" t="s">
        <v>1647</v>
      </c>
      <c r="O215" t="s">
        <v>1648</v>
      </c>
      <c r="P215" t="s">
        <v>1649</v>
      </c>
      <c r="Q215" t="s">
        <v>1650</v>
      </c>
      <c r="R215" t="s">
        <v>1651</v>
      </c>
      <c r="S215" s="18" t="s">
        <v>103</v>
      </c>
    </row>
    <row r="216" spans="1:19">
      <c r="A216" s="8">
        <v>2043305</v>
      </c>
      <c r="B216" s="97">
        <v>45712</v>
      </c>
      <c r="C216" t="s">
        <v>1652</v>
      </c>
      <c r="D216" t="s">
        <v>207</v>
      </c>
      <c r="E216" t="s">
        <v>228</v>
      </c>
      <c r="F216" t="s">
        <v>1653</v>
      </c>
      <c r="G216" t="s">
        <v>915</v>
      </c>
      <c r="H216" t="s">
        <v>117</v>
      </c>
      <c r="I216" t="s">
        <v>189</v>
      </c>
      <c r="J216" s="25">
        <v>2818905</v>
      </c>
      <c r="K216" t="s">
        <v>106</v>
      </c>
      <c r="L216" t="s">
        <v>1654</v>
      </c>
      <c r="M216" t="s">
        <v>266</v>
      </c>
      <c r="N216" t="s">
        <v>516</v>
      </c>
      <c r="O216" t="s">
        <v>97</v>
      </c>
      <c r="P216" t="s">
        <v>1655</v>
      </c>
      <c r="Q216" t="s">
        <v>621</v>
      </c>
      <c r="R216" t="s">
        <v>1656</v>
      </c>
      <c r="S216" s="18" t="s">
        <v>103</v>
      </c>
    </row>
    <row r="217" spans="1:19">
      <c r="A217" s="8">
        <v>2043314</v>
      </c>
      <c r="B217" s="97">
        <v>45712</v>
      </c>
      <c r="C217" t="s">
        <v>1657</v>
      </c>
      <c r="D217" t="s">
        <v>207</v>
      </c>
      <c r="E217" t="s">
        <v>208</v>
      </c>
      <c r="F217" t="s">
        <v>1658</v>
      </c>
      <c r="G217" t="s">
        <v>627</v>
      </c>
      <c r="H217" t="s">
        <v>628</v>
      </c>
      <c r="I217" t="s">
        <v>189</v>
      </c>
      <c r="J217" s="25">
        <v>438043</v>
      </c>
      <c r="K217" t="s">
        <v>95</v>
      </c>
      <c r="L217" t="s">
        <v>1659</v>
      </c>
      <c r="M217" t="s">
        <v>1660</v>
      </c>
      <c r="N217" t="s">
        <v>1344</v>
      </c>
      <c r="O217" t="s">
        <v>141</v>
      </c>
      <c r="P217" t="s">
        <v>408</v>
      </c>
      <c r="Q217" t="s">
        <v>154</v>
      </c>
      <c r="R217" t="s">
        <v>1661</v>
      </c>
      <c r="S217" s="18" t="s">
        <v>103</v>
      </c>
    </row>
    <row r="218" spans="1:19">
      <c r="A218" s="8">
        <v>2043334</v>
      </c>
      <c r="B218" s="97">
        <v>45712</v>
      </c>
      <c r="C218" t="s">
        <v>1662</v>
      </c>
      <c r="D218" t="s">
        <v>207</v>
      </c>
      <c r="E218" t="s">
        <v>208</v>
      </c>
      <c r="F218" t="s">
        <v>1663</v>
      </c>
      <c r="G218" t="s">
        <v>272</v>
      </c>
      <c r="H218" t="s">
        <v>117</v>
      </c>
      <c r="I218" t="s">
        <v>94</v>
      </c>
      <c r="J218" s="25">
        <v>688405</v>
      </c>
      <c r="K218" t="s">
        <v>106</v>
      </c>
      <c r="L218" t="s">
        <v>1664</v>
      </c>
      <c r="M218" t="s">
        <v>998</v>
      </c>
      <c r="N218" t="s">
        <v>1665</v>
      </c>
      <c r="O218" t="s">
        <v>319</v>
      </c>
      <c r="P218" t="s">
        <v>1411</v>
      </c>
      <c r="Q218" t="s">
        <v>1666</v>
      </c>
      <c r="R218" t="s">
        <v>1667</v>
      </c>
      <c r="S218" s="18" t="s">
        <v>103</v>
      </c>
    </row>
    <row r="219" spans="1:19">
      <c r="A219" s="8">
        <v>2043340</v>
      </c>
      <c r="B219" s="97">
        <v>45712</v>
      </c>
      <c r="C219" t="s">
        <v>1668</v>
      </c>
      <c r="D219" t="s">
        <v>207</v>
      </c>
      <c r="E219" t="s">
        <v>228</v>
      </c>
      <c r="F219" t="s">
        <v>1669</v>
      </c>
      <c r="G219" t="s">
        <v>188</v>
      </c>
      <c r="H219" t="s">
        <v>117</v>
      </c>
      <c r="I219" t="s">
        <v>189</v>
      </c>
      <c r="J219" s="25">
        <v>2818905</v>
      </c>
      <c r="K219" t="s">
        <v>95</v>
      </c>
      <c r="L219" t="s">
        <v>348</v>
      </c>
      <c r="M219" t="s">
        <v>1485</v>
      </c>
      <c r="N219" t="s">
        <v>390</v>
      </c>
      <c r="O219" t="s">
        <v>1486</v>
      </c>
      <c r="P219" t="s">
        <v>162</v>
      </c>
      <c r="Q219" t="s">
        <v>1670</v>
      </c>
      <c r="R219" t="s">
        <v>1671</v>
      </c>
      <c r="S219" s="18" t="s">
        <v>103</v>
      </c>
    </row>
    <row r="220" spans="1:19">
      <c r="A220" s="8">
        <v>2043344</v>
      </c>
      <c r="B220" s="97">
        <v>45712</v>
      </c>
      <c r="C220" t="s">
        <v>1672</v>
      </c>
      <c r="D220" t="s">
        <v>207</v>
      </c>
      <c r="E220" t="s">
        <v>218</v>
      </c>
      <c r="F220" t="s">
        <v>1673</v>
      </c>
      <c r="G220" t="s">
        <v>129</v>
      </c>
      <c r="H220" t="s">
        <v>93</v>
      </c>
      <c r="I220" t="s">
        <v>94</v>
      </c>
      <c r="J220" s="25">
        <v>2554575</v>
      </c>
      <c r="K220" t="s">
        <v>106</v>
      </c>
      <c r="L220" t="s">
        <v>1674</v>
      </c>
      <c r="M220" t="s">
        <v>1675</v>
      </c>
      <c r="N220" t="s">
        <v>1676</v>
      </c>
      <c r="O220" t="s">
        <v>1677</v>
      </c>
      <c r="P220" t="s">
        <v>1678</v>
      </c>
      <c r="Q220" t="s">
        <v>917</v>
      </c>
      <c r="R220" t="s">
        <v>1679</v>
      </c>
      <c r="S220" s="18" t="s">
        <v>103</v>
      </c>
    </row>
    <row r="221" spans="1:19">
      <c r="A221" s="8">
        <v>2043352</v>
      </c>
      <c r="B221" s="97">
        <v>45712</v>
      </c>
      <c r="C221" t="s">
        <v>1680</v>
      </c>
      <c r="D221" t="s">
        <v>207</v>
      </c>
      <c r="E221" t="s">
        <v>308</v>
      </c>
      <c r="F221" t="s">
        <v>1681</v>
      </c>
      <c r="G221" t="s">
        <v>272</v>
      </c>
      <c r="H221" t="s">
        <v>117</v>
      </c>
      <c r="I221" t="s">
        <v>94</v>
      </c>
      <c r="J221" s="25">
        <v>1623700</v>
      </c>
      <c r="K221" t="s">
        <v>106</v>
      </c>
      <c r="L221" t="s">
        <v>1682</v>
      </c>
      <c r="M221" t="s">
        <v>1683</v>
      </c>
      <c r="N221" t="s">
        <v>1164</v>
      </c>
      <c r="O221" t="s">
        <v>1684</v>
      </c>
      <c r="P221" t="s">
        <v>1685</v>
      </c>
      <c r="Q221" t="s">
        <v>654</v>
      </c>
      <c r="R221" t="s">
        <v>1686</v>
      </c>
      <c r="S221" s="18" t="s">
        <v>103</v>
      </c>
    </row>
    <row r="222" spans="1:19">
      <c r="A222" s="8">
        <v>2043354</v>
      </c>
      <c r="B222" s="97">
        <v>45712</v>
      </c>
      <c r="C222" t="s">
        <v>1687</v>
      </c>
      <c r="D222" t="s">
        <v>207</v>
      </c>
      <c r="E222" t="s">
        <v>208</v>
      </c>
      <c r="F222" t="s">
        <v>1688</v>
      </c>
      <c r="G222" t="s">
        <v>92</v>
      </c>
      <c r="H222" t="s">
        <v>93</v>
      </c>
      <c r="I222" t="s">
        <v>94</v>
      </c>
      <c r="J222" s="25">
        <v>688405</v>
      </c>
      <c r="K222" t="s">
        <v>95</v>
      </c>
      <c r="L222" t="s">
        <v>1689</v>
      </c>
      <c r="M222" t="s">
        <v>1273</v>
      </c>
      <c r="N222" t="s">
        <v>1690</v>
      </c>
      <c r="O222" t="s">
        <v>172</v>
      </c>
      <c r="P222" t="s">
        <v>192</v>
      </c>
      <c r="Q222" t="s">
        <v>1029</v>
      </c>
      <c r="R222" t="s">
        <v>1691</v>
      </c>
      <c r="S222" s="18" t="s">
        <v>103</v>
      </c>
    </row>
    <row r="223" spans="1:19">
      <c r="A223" s="8">
        <v>2043356</v>
      </c>
      <c r="B223" s="97">
        <v>45712</v>
      </c>
      <c r="C223" t="s">
        <v>1692</v>
      </c>
      <c r="D223" t="s">
        <v>207</v>
      </c>
      <c r="E223" t="s">
        <v>253</v>
      </c>
      <c r="F223" t="s">
        <v>1693</v>
      </c>
      <c r="G223" t="s">
        <v>272</v>
      </c>
      <c r="H223" t="s">
        <v>117</v>
      </c>
      <c r="I223" t="s">
        <v>94</v>
      </c>
      <c r="J223" s="25">
        <v>3014025</v>
      </c>
      <c r="K223" t="s">
        <v>106</v>
      </c>
      <c r="L223" t="s">
        <v>1694</v>
      </c>
      <c r="M223" t="s">
        <v>790</v>
      </c>
      <c r="N223" t="s">
        <v>1695</v>
      </c>
      <c r="O223" t="s">
        <v>1696</v>
      </c>
      <c r="P223" t="s">
        <v>1697</v>
      </c>
      <c r="Q223" t="s">
        <v>948</v>
      </c>
      <c r="R223" t="s">
        <v>1698</v>
      </c>
      <c r="S223" s="18" t="s">
        <v>103</v>
      </c>
    </row>
    <row r="224" spans="1:19">
      <c r="A224" s="8">
        <v>2043357</v>
      </c>
      <c r="B224" s="97">
        <v>45712</v>
      </c>
      <c r="C224" t="s">
        <v>1699</v>
      </c>
      <c r="D224" t="s">
        <v>207</v>
      </c>
      <c r="E224" t="s">
        <v>208</v>
      </c>
      <c r="F224" t="s">
        <v>1700</v>
      </c>
      <c r="G224" t="s">
        <v>92</v>
      </c>
      <c r="H224" t="s">
        <v>93</v>
      </c>
      <c r="I224" t="s">
        <v>94</v>
      </c>
      <c r="J224" s="25">
        <v>688405</v>
      </c>
      <c r="K224" t="s">
        <v>106</v>
      </c>
      <c r="L224" t="s">
        <v>1701</v>
      </c>
      <c r="M224" t="s">
        <v>1702</v>
      </c>
      <c r="N224" t="s">
        <v>230</v>
      </c>
      <c r="O224" t="s">
        <v>1703</v>
      </c>
      <c r="P224" t="s">
        <v>1704</v>
      </c>
      <c r="Q224" t="s">
        <v>1705</v>
      </c>
      <c r="R224" t="s">
        <v>1706</v>
      </c>
      <c r="S224" s="18" t="s">
        <v>103</v>
      </c>
    </row>
    <row r="225" spans="1:19">
      <c r="A225" s="8">
        <v>2043365</v>
      </c>
      <c r="B225" s="97">
        <v>45712</v>
      </c>
      <c r="C225" t="s">
        <v>1707</v>
      </c>
      <c r="D225" t="s">
        <v>207</v>
      </c>
      <c r="E225" t="s">
        <v>208</v>
      </c>
      <c r="F225" t="s">
        <v>1708</v>
      </c>
      <c r="G225" t="s">
        <v>360</v>
      </c>
      <c r="H225" t="s">
        <v>117</v>
      </c>
      <c r="I225" t="s">
        <v>94</v>
      </c>
      <c r="J225" s="25">
        <v>652131.49</v>
      </c>
      <c r="K225" t="s">
        <v>95</v>
      </c>
      <c r="L225" t="s">
        <v>1709</v>
      </c>
      <c r="M225" t="s">
        <v>1710</v>
      </c>
      <c r="N225" t="s">
        <v>631</v>
      </c>
      <c r="O225" t="s">
        <v>1711</v>
      </c>
      <c r="P225" t="s">
        <v>1712</v>
      </c>
      <c r="Q225" t="s">
        <v>669</v>
      </c>
      <c r="R225" t="s">
        <v>1713</v>
      </c>
      <c r="S225" s="18" t="s">
        <v>103</v>
      </c>
    </row>
    <row r="226" spans="1:19">
      <c r="A226" s="8">
        <v>2043381</v>
      </c>
      <c r="B226" s="97">
        <v>45712</v>
      </c>
      <c r="C226" t="s">
        <v>1714</v>
      </c>
      <c r="D226" t="s">
        <v>207</v>
      </c>
      <c r="E226" t="s">
        <v>228</v>
      </c>
      <c r="F226" t="s">
        <v>1715</v>
      </c>
      <c r="G226" t="s">
        <v>92</v>
      </c>
      <c r="H226" t="s">
        <v>93</v>
      </c>
      <c r="I226" t="s">
        <v>94</v>
      </c>
      <c r="J226" s="25">
        <v>2818905</v>
      </c>
      <c r="K226" t="s">
        <v>106</v>
      </c>
      <c r="L226" t="s">
        <v>1716</v>
      </c>
      <c r="M226" t="s">
        <v>1061</v>
      </c>
      <c r="N226" t="s">
        <v>1717</v>
      </c>
      <c r="O226" t="s">
        <v>989</v>
      </c>
      <c r="P226" t="s">
        <v>1718</v>
      </c>
      <c r="Q226" t="s">
        <v>1063</v>
      </c>
      <c r="R226" t="s">
        <v>1719</v>
      </c>
      <c r="S226" s="18" t="s">
        <v>103</v>
      </c>
    </row>
    <row r="227" spans="1:19">
      <c r="A227" s="8">
        <v>2043397</v>
      </c>
      <c r="B227" s="97">
        <v>45712</v>
      </c>
      <c r="C227" t="s">
        <v>1720</v>
      </c>
      <c r="D227" t="s">
        <v>207</v>
      </c>
      <c r="E227" t="s">
        <v>208</v>
      </c>
      <c r="F227" t="s">
        <v>1721</v>
      </c>
      <c r="G227" t="s">
        <v>272</v>
      </c>
      <c r="H227" t="s">
        <v>117</v>
      </c>
      <c r="I227" t="s">
        <v>94</v>
      </c>
      <c r="J227" s="25">
        <v>688405</v>
      </c>
      <c r="K227" t="s">
        <v>106</v>
      </c>
      <c r="L227" t="s">
        <v>1722</v>
      </c>
      <c r="M227" t="s">
        <v>1723</v>
      </c>
      <c r="N227" t="s">
        <v>1724</v>
      </c>
      <c r="O227" t="s">
        <v>886</v>
      </c>
      <c r="P227" t="s">
        <v>1725</v>
      </c>
      <c r="Q227" t="s">
        <v>165</v>
      </c>
      <c r="R227" t="s">
        <v>1726</v>
      </c>
      <c r="S227" s="18" t="s">
        <v>103</v>
      </c>
    </row>
    <row r="228" spans="1:19">
      <c r="A228" s="8">
        <v>2043407</v>
      </c>
      <c r="B228" s="97">
        <v>45712</v>
      </c>
      <c r="C228" t="s">
        <v>1727</v>
      </c>
      <c r="D228" t="s">
        <v>207</v>
      </c>
      <c r="E228" t="s">
        <v>308</v>
      </c>
      <c r="F228" t="s">
        <v>1728</v>
      </c>
      <c r="G228" t="s">
        <v>514</v>
      </c>
      <c r="H228" t="s">
        <v>117</v>
      </c>
      <c r="I228" t="s">
        <v>189</v>
      </c>
      <c r="J228" s="25">
        <v>1623700</v>
      </c>
      <c r="K228" t="s">
        <v>106</v>
      </c>
      <c r="L228" t="s">
        <v>1729</v>
      </c>
      <c r="M228" t="s">
        <v>1730</v>
      </c>
      <c r="N228" t="s">
        <v>1048</v>
      </c>
      <c r="O228" t="s">
        <v>1047</v>
      </c>
      <c r="P228" t="s">
        <v>583</v>
      </c>
      <c r="Q228" t="s">
        <v>1723</v>
      </c>
      <c r="R228" t="s">
        <v>1731</v>
      </c>
      <c r="S228" s="18" t="s">
        <v>103</v>
      </c>
    </row>
    <row r="229" spans="1:19">
      <c r="A229" s="8">
        <v>2043411</v>
      </c>
      <c r="B229" s="97">
        <v>45712</v>
      </c>
      <c r="C229" t="s">
        <v>1732</v>
      </c>
      <c r="D229" t="s">
        <v>207</v>
      </c>
      <c r="E229" t="s">
        <v>208</v>
      </c>
      <c r="F229" t="s">
        <v>1733</v>
      </c>
      <c r="G229" t="s">
        <v>159</v>
      </c>
      <c r="H229" t="s">
        <v>160</v>
      </c>
      <c r="I229" t="s">
        <v>94</v>
      </c>
      <c r="J229" s="25">
        <v>250000</v>
      </c>
      <c r="K229" t="s">
        <v>95</v>
      </c>
      <c r="L229" t="s">
        <v>1734</v>
      </c>
      <c r="M229" t="s">
        <v>1735</v>
      </c>
      <c r="N229" t="s">
        <v>430</v>
      </c>
      <c r="O229" t="s">
        <v>1736</v>
      </c>
      <c r="P229" t="s">
        <v>1737</v>
      </c>
      <c r="Q229" t="s">
        <v>1738</v>
      </c>
      <c r="R229" t="s">
        <v>1739</v>
      </c>
      <c r="S229" s="18" t="s">
        <v>103</v>
      </c>
    </row>
    <row r="230" spans="1:19">
      <c r="A230" s="8">
        <v>2043417</v>
      </c>
      <c r="B230" s="97">
        <v>45712</v>
      </c>
      <c r="C230" t="s">
        <v>1740</v>
      </c>
      <c r="D230" t="s">
        <v>207</v>
      </c>
      <c r="E230" t="s">
        <v>308</v>
      </c>
      <c r="F230" t="s">
        <v>1741</v>
      </c>
      <c r="G230" t="s">
        <v>159</v>
      </c>
      <c r="H230" t="s">
        <v>160</v>
      </c>
      <c r="I230" t="s">
        <v>94</v>
      </c>
      <c r="J230" s="25">
        <v>1623700</v>
      </c>
      <c r="K230" t="s">
        <v>106</v>
      </c>
      <c r="L230" t="s">
        <v>1742</v>
      </c>
      <c r="M230" t="s">
        <v>719</v>
      </c>
      <c r="N230" t="s">
        <v>1743</v>
      </c>
      <c r="O230" t="s">
        <v>564</v>
      </c>
      <c r="P230" t="s">
        <v>566</v>
      </c>
      <c r="Q230" t="s">
        <v>885</v>
      </c>
      <c r="R230" t="s">
        <v>1744</v>
      </c>
      <c r="S230" s="18" t="s">
        <v>103</v>
      </c>
    </row>
    <row r="231" spans="1:19">
      <c r="A231" s="8">
        <v>2043452</v>
      </c>
      <c r="B231" s="97">
        <v>45712</v>
      </c>
      <c r="C231" t="s">
        <v>1745</v>
      </c>
      <c r="D231" t="s">
        <v>207</v>
      </c>
      <c r="E231" t="s">
        <v>253</v>
      </c>
      <c r="F231" t="s">
        <v>1746</v>
      </c>
      <c r="G231" t="s">
        <v>129</v>
      </c>
      <c r="H231" t="s">
        <v>93</v>
      </c>
      <c r="I231" t="s">
        <v>94</v>
      </c>
      <c r="J231" s="25">
        <v>3014025</v>
      </c>
      <c r="K231" t="s">
        <v>190</v>
      </c>
      <c r="L231" t="s">
        <v>1747</v>
      </c>
      <c r="M231" t="s">
        <v>303</v>
      </c>
      <c r="N231" t="s">
        <v>1585</v>
      </c>
      <c r="O231" t="s">
        <v>790</v>
      </c>
      <c r="P231" t="s">
        <v>196</v>
      </c>
      <c r="Q231" t="s">
        <v>215</v>
      </c>
      <c r="R231" t="s">
        <v>1748</v>
      </c>
      <c r="S231" s="18" t="s">
        <v>103</v>
      </c>
    </row>
    <row r="232" spans="1:19">
      <c r="A232" s="8">
        <v>2043453</v>
      </c>
      <c r="B232" s="97">
        <v>45712</v>
      </c>
      <c r="C232" t="s">
        <v>1749</v>
      </c>
      <c r="D232" t="s">
        <v>207</v>
      </c>
      <c r="E232" t="s">
        <v>228</v>
      </c>
      <c r="F232" t="s">
        <v>1750</v>
      </c>
      <c r="G232" t="s">
        <v>188</v>
      </c>
      <c r="H232" t="s">
        <v>117</v>
      </c>
      <c r="I232" t="s">
        <v>189</v>
      </c>
      <c r="J232" s="25">
        <v>2818905</v>
      </c>
      <c r="K232" t="s">
        <v>190</v>
      </c>
      <c r="L232" t="s">
        <v>770</v>
      </c>
      <c r="M232" t="s">
        <v>770</v>
      </c>
      <c r="N232" t="s">
        <v>470</v>
      </c>
      <c r="O232" t="s">
        <v>349</v>
      </c>
      <c r="P232" t="s">
        <v>1751</v>
      </c>
      <c r="Q232" t="s">
        <v>154</v>
      </c>
      <c r="R232" t="s">
        <v>1752</v>
      </c>
      <c r="S232" s="18" t="s">
        <v>103</v>
      </c>
    </row>
    <row r="233" spans="1:19">
      <c r="A233" s="8">
        <v>2043464</v>
      </c>
      <c r="B233" s="97">
        <v>45712</v>
      </c>
      <c r="C233" t="s">
        <v>1753</v>
      </c>
      <c r="D233" t="s">
        <v>207</v>
      </c>
      <c r="E233" t="s">
        <v>253</v>
      </c>
      <c r="F233" t="s">
        <v>1754</v>
      </c>
      <c r="G233" t="s">
        <v>159</v>
      </c>
      <c r="H233" t="s">
        <v>160</v>
      </c>
      <c r="I233" t="s">
        <v>94</v>
      </c>
      <c r="J233" s="25">
        <v>3014025</v>
      </c>
      <c r="K233" t="s">
        <v>106</v>
      </c>
      <c r="L233" t="s">
        <v>1543</v>
      </c>
      <c r="M233" t="s">
        <v>581</v>
      </c>
      <c r="N233" t="s">
        <v>1152</v>
      </c>
      <c r="O233" t="s">
        <v>1755</v>
      </c>
      <c r="P233" t="s">
        <v>1756</v>
      </c>
      <c r="Q233" t="s">
        <v>231</v>
      </c>
      <c r="R233" t="s">
        <v>1757</v>
      </c>
      <c r="S233" s="18" t="s">
        <v>103</v>
      </c>
    </row>
    <row r="234" spans="1:19">
      <c r="A234" s="8">
        <v>2043504</v>
      </c>
      <c r="B234" s="97">
        <v>45712</v>
      </c>
      <c r="C234" t="s">
        <v>1758</v>
      </c>
      <c r="D234" t="s">
        <v>207</v>
      </c>
      <c r="E234" t="s">
        <v>218</v>
      </c>
      <c r="F234" t="s">
        <v>1759</v>
      </c>
      <c r="G234" t="s">
        <v>159</v>
      </c>
      <c r="H234" t="s">
        <v>160</v>
      </c>
      <c r="I234" t="s">
        <v>94</v>
      </c>
      <c r="J234" s="25">
        <v>2381830</v>
      </c>
      <c r="K234" t="s">
        <v>95</v>
      </c>
      <c r="L234" t="s">
        <v>1037</v>
      </c>
      <c r="M234" t="s">
        <v>165</v>
      </c>
      <c r="N234" t="s">
        <v>1040</v>
      </c>
      <c r="O234" t="s">
        <v>1760</v>
      </c>
      <c r="P234" t="s">
        <v>863</v>
      </c>
      <c r="Q234" t="s">
        <v>1761</v>
      </c>
      <c r="R234" t="s">
        <v>1762</v>
      </c>
      <c r="S234" s="18" t="s">
        <v>103</v>
      </c>
    </row>
    <row r="235" spans="1:19">
      <c r="A235" s="8">
        <v>2043505</v>
      </c>
      <c r="B235" s="97">
        <v>45712</v>
      </c>
      <c r="C235" t="s">
        <v>1763</v>
      </c>
      <c r="D235" t="s">
        <v>207</v>
      </c>
      <c r="E235" t="s">
        <v>253</v>
      </c>
      <c r="F235" t="s">
        <v>1764</v>
      </c>
      <c r="G235" t="s">
        <v>159</v>
      </c>
      <c r="H235" t="s">
        <v>160</v>
      </c>
      <c r="I235" t="s">
        <v>94</v>
      </c>
      <c r="J235" s="25">
        <v>3014025</v>
      </c>
      <c r="K235" t="s">
        <v>106</v>
      </c>
      <c r="L235" t="s">
        <v>1765</v>
      </c>
      <c r="M235" t="s">
        <v>1766</v>
      </c>
      <c r="N235" t="s">
        <v>1767</v>
      </c>
      <c r="O235" t="s">
        <v>1768</v>
      </c>
      <c r="P235" t="s">
        <v>1769</v>
      </c>
      <c r="Q235" t="s">
        <v>1770</v>
      </c>
      <c r="R235" t="s">
        <v>1771</v>
      </c>
      <c r="S235" s="18" t="s">
        <v>103</v>
      </c>
    </row>
    <row r="236" spans="1:19">
      <c r="A236" s="8">
        <v>2043524</v>
      </c>
      <c r="B236" s="97">
        <v>45712</v>
      </c>
      <c r="C236" t="s">
        <v>1772</v>
      </c>
      <c r="D236" t="s">
        <v>207</v>
      </c>
      <c r="E236" t="s">
        <v>308</v>
      </c>
      <c r="F236" t="s">
        <v>1773</v>
      </c>
      <c r="G236" t="s">
        <v>659</v>
      </c>
      <c r="H236" t="s">
        <v>483</v>
      </c>
      <c r="I236" t="s">
        <v>94</v>
      </c>
      <c r="J236" s="25">
        <v>1634700</v>
      </c>
      <c r="K236" t="s">
        <v>190</v>
      </c>
      <c r="L236" t="s">
        <v>1774</v>
      </c>
      <c r="M236" t="s">
        <v>141</v>
      </c>
      <c r="N236" t="s">
        <v>438</v>
      </c>
      <c r="O236" t="s">
        <v>213</v>
      </c>
      <c r="P236" t="s">
        <v>240</v>
      </c>
      <c r="Q236" t="s">
        <v>1775</v>
      </c>
      <c r="R236" t="s">
        <v>1776</v>
      </c>
      <c r="S236" s="18" t="s">
        <v>103</v>
      </c>
    </row>
    <row r="237" spans="1:19">
      <c r="A237" s="8">
        <v>2043525</v>
      </c>
      <c r="B237" s="97">
        <v>45712</v>
      </c>
      <c r="C237" t="s">
        <v>1777</v>
      </c>
      <c r="D237" t="s">
        <v>207</v>
      </c>
      <c r="E237" t="s">
        <v>208</v>
      </c>
      <c r="F237" t="s">
        <v>1778</v>
      </c>
      <c r="G237" t="s">
        <v>188</v>
      </c>
      <c r="H237" t="s">
        <v>117</v>
      </c>
      <c r="I237" t="s">
        <v>189</v>
      </c>
      <c r="J237" s="25">
        <v>688405</v>
      </c>
      <c r="K237" t="s">
        <v>190</v>
      </c>
      <c r="L237" t="s">
        <v>1779</v>
      </c>
      <c r="M237" t="s">
        <v>1780</v>
      </c>
      <c r="N237" t="s">
        <v>278</v>
      </c>
      <c r="O237" t="s">
        <v>1781</v>
      </c>
      <c r="P237" t="s">
        <v>1782</v>
      </c>
      <c r="Q237" t="s">
        <v>155</v>
      </c>
      <c r="R237" t="s">
        <v>1783</v>
      </c>
      <c r="S237" s="18" t="s">
        <v>103</v>
      </c>
    </row>
    <row r="238" spans="1:19">
      <c r="A238" s="8">
        <v>2043549</v>
      </c>
      <c r="B238" s="97">
        <v>45712</v>
      </c>
      <c r="C238" t="s">
        <v>1784</v>
      </c>
      <c r="D238" t="s">
        <v>207</v>
      </c>
      <c r="E238" t="s">
        <v>228</v>
      </c>
      <c r="F238" t="s">
        <v>1785</v>
      </c>
      <c r="G238" t="s">
        <v>116</v>
      </c>
      <c r="H238" t="s">
        <v>117</v>
      </c>
      <c r="I238" t="s">
        <v>94</v>
      </c>
      <c r="J238" s="25">
        <v>2818905</v>
      </c>
      <c r="K238" t="s">
        <v>106</v>
      </c>
      <c r="L238" t="s">
        <v>1786</v>
      </c>
      <c r="M238" t="s">
        <v>1787</v>
      </c>
      <c r="N238" t="s">
        <v>1788</v>
      </c>
      <c r="O238" t="s">
        <v>100</v>
      </c>
      <c r="P238" t="s">
        <v>1789</v>
      </c>
      <c r="Q238" t="s">
        <v>864</v>
      </c>
      <c r="R238" t="s">
        <v>1790</v>
      </c>
      <c r="S238" s="18" t="s">
        <v>103</v>
      </c>
    </row>
    <row r="239" spans="1:19">
      <c r="A239" s="8">
        <v>2043554</v>
      </c>
      <c r="B239" s="97">
        <v>45712</v>
      </c>
      <c r="C239" t="s">
        <v>1791</v>
      </c>
      <c r="D239" t="s">
        <v>207</v>
      </c>
      <c r="E239" t="s">
        <v>253</v>
      </c>
      <c r="F239" t="s">
        <v>1792</v>
      </c>
      <c r="G239" t="s">
        <v>272</v>
      </c>
      <c r="H239" t="s">
        <v>117</v>
      </c>
      <c r="I239" t="s">
        <v>94</v>
      </c>
      <c r="J239" s="25">
        <v>3014025</v>
      </c>
      <c r="K239" t="s">
        <v>95</v>
      </c>
      <c r="L239" t="s">
        <v>1472</v>
      </c>
      <c r="M239" t="s">
        <v>669</v>
      </c>
      <c r="N239" t="s">
        <v>1793</v>
      </c>
      <c r="O239" t="s">
        <v>345</v>
      </c>
      <c r="P239" t="s">
        <v>180</v>
      </c>
      <c r="Q239" t="s">
        <v>181</v>
      </c>
      <c r="R239" t="s">
        <v>1794</v>
      </c>
      <c r="S239" s="18" t="s">
        <v>103</v>
      </c>
    </row>
    <row r="240" spans="1:19">
      <c r="A240" s="8">
        <v>2043588</v>
      </c>
      <c r="B240" s="97">
        <v>45712</v>
      </c>
      <c r="C240" t="s">
        <v>1795</v>
      </c>
      <c r="D240" t="s">
        <v>207</v>
      </c>
      <c r="E240" t="s">
        <v>253</v>
      </c>
      <c r="F240" t="s">
        <v>1796</v>
      </c>
      <c r="G240" t="s">
        <v>915</v>
      </c>
      <c r="H240" t="s">
        <v>117</v>
      </c>
      <c r="I240" t="s">
        <v>189</v>
      </c>
      <c r="J240" s="25">
        <v>3014025</v>
      </c>
      <c r="K240" t="s">
        <v>95</v>
      </c>
      <c r="L240" t="s">
        <v>1797</v>
      </c>
      <c r="M240" t="s">
        <v>1798</v>
      </c>
      <c r="N240" t="s">
        <v>383</v>
      </c>
      <c r="O240" t="s">
        <v>101</v>
      </c>
      <c r="P240" t="s">
        <v>1799</v>
      </c>
      <c r="Q240" t="s">
        <v>1800</v>
      </c>
      <c r="R240" t="s">
        <v>1801</v>
      </c>
      <c r="S240" s="18" t="s">
        <v>103</v>
      </c>
    </row>
    <row r="241" spans="1:19">
      <c r="A241" s="8">
        <v>2043598</v>
      </c>
      <c r="B241" s="97">
        <v>45712</v>
      </c>
      <c r="C241" t="s">
        <v>1802</v>
      </c>
      <c r="D241" t="s">
        <v>207</v>
      </c>
      <c r="E241" t="s">
        <v>308</v>
      </c>
      <c r="F241" t="s">
        <v>1803</v>
      </c>
      <c r="G241" t="s">
        <v>116</v>
      </c>
      <c r="H241" t="s">
        <v>117</v>
      </c>
      <c r="I241" t="s">
        <v>94</v>
      </c>
      <c r="J241" s="25">
        <v>1423700</v>
      </c>
      <c r="K241" t="s">
        <v>106</v>
      </c>
      <c r="L241" t="s">
        <v>1804</v>
      </c>
      <c r="M241" t="s">
        <v>1283</v>
      </c>
      <c r="N241" t="s">
        <v>232</v>
      </c>
      <c r="O241" t="s">
        <v>443</v>
      </c>
      <c r="P241" t="s">
        <v>1800</v>
      </c>
      <c r="Q241" t="s">
        <v>1805</v>
      </c>
      <c r="R241" t="s">
        <v>1806</v>
      </c>
      <c r="S241" s="18" t="s">
        <v>103</v>
      </c>
    </row>
  </sheetData>
  <phoneticPr fontId="29" type="noConversion"/>
  <conditionalFormatting sqref="A1">
    <cfRule type="duplicateValues" dxfId="1" priority="18"/>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D9"/>
  <sheetViews>
    <sheetView zoomScaleNormal="100" workbookViewId="0"/>
  </sheetViews>
  <sheetFormatPr defaultColWidth="9" defaultRowHeight="15"/>
  <cols>
    <col min="1" max="1" width="16" style="11" customWidth="1"/>
    <col min="2" max="2" width="106.28515625" style="11" customWidth="1"/>
    <col min="3" max="3" width="18.5703125" style="11" customWidth="1"/>
    <col min="4" max="4" width="11.85546875" style="11" bestFit="1" customWidth="1"/>
    <col min="5" max="16384" width="9" style="11"/>
  </cols>
  <sheetData>
    <row r="1" spans="1:4" s="10" customFormat="1" ht="16.5" thickBot="1">
      <c r="A1" s="48" t="s">
        <v>1807</v>
      </c>
      <c r="B1" s="49"/>
      <c r="C1" s="49"/>
    </row>
    <row r="2" spans="1:4" ht="30.75" thickBot="1">
      <c r="A2" s="120" t="s">
        <v>1808</v>
      </c>
      <c r="B2" s="121" t="s">
        <v>1809</v>
      </c>
      <c r="C2" s="122" t="s">
        <v>1810</v>
      </c>
    </row>
    <row r="3" spans="1:4">
      <c r="A3" s="117">
        <v>45700</v>
      </c>
      <c r="B3" s="118" t="s">
        <v>90</v>
      </c>
      <c r="C3" s="119">
        <v>8133764.5</v>
      </c>
    </row>
    <row r="4" spans="1:4">
      <c r="A4" s="183">
        <v>45709</v>
      </c>
      <c r="B4" t="s">
        <v>127</v>
      </c>
      <c r="C4" s="184">
        <v>8894061.0999999996</v>
      </c>
    </row>
    <row r="5" spans="1:4" ht="15.75" thickBot="1">
      <c r="A5" s="126">
        <v>45712</v>
      </c>
      <c r="B5" s="127" t="s">
        <v>1811</v>
      </c>
      <c r="C5" s="128">
        <v>422519087.83999997</v>
      </c>
    </row>
    <row r="6" spans="1:4" ht="15.75" thickBot="1">
      <c r="A6" s="123"/>
      <c r="B6" s="124" t="s">
        <v>1812</v>
      </c>
      <c r="C6" s="125">
        <f>SUM(C3:C5)</f>
        <v>439546913.44</v>
      </c>
    </row>
    <row r="7" spans="1:4" ht="15.75" thickBot="1">
      <c r="A7" s="26" t="s">
        <v>79</v>
      </c>
      <c r="B7" s="50"/>
      <c r="C7" s="36">
        <f>C6</f>
        <v>439546913.44</v>
      </c>
      <c r="D7" s="12"/>
    </row>
    <row r="8" spans="1:4">
      <c r="A8" s="23"/>
      <c r="B8" s="22"/>
    </row>
    <row r="9" spans="1:4" ht="17.25">
      <c r="A9" s="2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E14"/>
  <sheetViews>
    <sheetView tabSelected="1" zoomScaleNormal="100" workbookViewId="0"/>
  </sheetViews>
  <sheetFormatPr defaultColWidth="9.42578125" defaultRowHeight="15"/>
  <cols>
    <col min="1" max="1" width="49.140625" style="38" customWidth="1"/>
    <col min="2" max="2" width="12" style="38" customWidth="1"/>
    <col min="3" max="3" width="11.5703125" style="38" customWidth="1"/>
    <col min="4" max="4" width="16.42578125" style="38" bestFit="1" customWidth="1"/>
    <col min="5" max="5" width="17.5703125" style="38" bestFit="1" customWidth="1"/>
    <col min="6" max="6" width="13.5703125" style="38" bestFit="1" customWidth="1"/>
    <col min="7" max="16384" width="9.42578125" style="38"/>
  </cols>
  <sheetData>
    <row r="1" spans="1:5" ht="15.75" thickBot="1">
      <c r="A1" s="37" t="s">
        <v>1813</v>
      </c>
      <c r="B1" s="46"/>
      <c r="C1" s="46"/>
      <c r="D1" s="46"/>
    </row>
    <row r="2" spans="1:5" ht="15.75" thickBot="1">
      <c r="A2" s="93" t="s">
        <v>1814</v>
      </c>
      <c r="B2" s="94" t="s">
        <v>1815</v>
      </c>
      <c r="C2" s="94" t="s">
        <v>1816</v>
      </c>
      <c r="D2" s="94" t="s">
        <v>1817</v>
      </c>
      <c r="E2" s="95" t="s">
        <v>1818</v>
      </c>
    </row>
    <row r="3" spans="1:5" ht="30">
      <c r="A3" s="96" t="s">
        <v>90</v>
      </c>
      <c r="B3" s="89">
        <v>29</v>
      </c>
      <c r="C3" s="90">
        <v>3</v>
      </c>
      <c r="D3" s="91">
        <v>0.10344827586206896</v>
      </c>
      <c r="E3" s="92">
        <v>8133764.5</v>
      </c>
    </row>
    <row r="4" spans="1:5">
      <c r="A4" s="187" t="s">
        <v>127</v>
      </c>
      <c r="B4" s="30">
        <v>14</v>
      </c>
      <c r="C4" s="185">
        <v>8</v>
      </c>
      <c r="D4" s="186">
        <v>0.5714285714285714</v>
      </c>
      <c r="E4" s="188">
        <v>8894061.0999999996</v>
      </c>
    </row>
    <row r="5" spans="1:5" ht="15.75" thickBot="1">
      <c r="A5" s="133" t="s">
        <v>1811</v>
      </c>
      <c r="B5" s="82">
        <v>1715</v>
      </c>
      <c r="C5" s="134">
        <v>229</v>
      </c>
      <c r="D5" s="135">
        <v>0.13352769679300291</v>
      </c>
      <c r="E5" s="136">
        <v>422519087.84000003</v>
      </c>
    </row>
    <row r="6" spans="1:5" ht="15.75" thickBot="1">
      <c r="A6" s="129" t="s">
        <v>1819</v>
      </c>
      <c r="B6" s="130">
        <f>SUM(B3:B5)</f>
        <v>1758</v>
      </c>
      <c r="C6" s="130">
        <f>SUM(C3:C5)</f>
        <v>240</v>
      </c>
      <c r="D6" s="131">
        <f>C6/B6</f>
        <v>0.13651877133105803</v>
      </c>
      <c r="E6" s="132">
        <f>SUM(E3:E5)</f>
        <v>439546913.44000006</v>
      </c>
    </row>
    <row r="10" spans="1:5">
      <c r="D10" s="39"/>
    </row>
    <row r="11" spans="1:5">
      <c r="D11" s="68"/>
    </row>
    <row r="12" spans="1:5">
      <c r="D12" s="39"/>
    </row>
    <row r="13" spans="1:5">
      <c r="D13" s="39"/>
    </row>
    <row r="14" spans="1:5">
      <c r="D14" s="39"/>
    </row>
  </sheetData>
  <pageMargins left="0.25" right="0.25" top="0.75" bottom="0.75" header="0.3" footer="0.3"/>
  <pageSetup paperSize="9" scale="4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57"/>
  <sheetViews>
    <sheetView zoomScaleNormal="100" workbookViewId="0"/>
  </sheetViews>
  <sheetFormatPr defaultColWidth="9" defaultRowHeight="15"/>
  <cols>
    <col min="1" max="1" width="58.5703125" style="11" customWidth="1"/>
    <col min="2" max="2" width="16.5703125" style="11" customWidth="1"/>
    <col min="3" max="4" width="12.5703125" style="11" customWidth="1"/>
    <col min="5" max="5" width="15" style="11" customWidth="1"/>
    <col min="6" max="6" width="15" style="11" bestFit="1" customWidth="1"/>
    <col min="7" max="7" width="27.42578125" style="11" customWidth="1"/>
    <col min="8" max="8" width="20.42578125" style="11" customWidth="1"/>
    <col min="9" max="10" width="13.5703125" style="11" customWidth="1"/>
    <col min="11" max="11" width="14.5703125" style="11" customWidth="1"/>
    <col min="12" max="12" width="14.42578125" style="11" customWidth="1"/>
    <col min="13" max="16384" width="9" style="11"/>
  </cols>
  <sheetData>
    <row r="1" spans="1:13" ht="15.75" thickBot="1">
      <c r="A1" s="13" t="s">
        <v>1820</v>
      </c>
      <c r="B1" s="1"/>
      <c r="C1" s="5"/>
      <c r="D1" s="5"/>
      <c r="E1" s="5"/>
      <c r="F1" s="6"/>
      <c r="G1" s="13" t="s">
        <v>1821</v>
      </c>
    </row>
    <row r="2" spans="1:13" ht="15.75" thickBot="1">
      <c r="A2" s="102" t="s">
        <v>1822</v>
      </c>
      <c r="B2" s="75" t="s">
        <v>1815</v>
      </c>
      <c r="C2" s="76" t="s">
        <v>1823</v>
      </c>
      <c r="D2" s="76" t="s">
        <v>1817</v>
      </c>
      <c r="E2" s="77" t="s">
        <v>1818</v>
      </c>
      <c r="G2" s="67" t="s">
        <v>1824</v>
      </c>
      <c r="H2" s="189" t="s">
        <v>1815</v>
      </c>
      <c r="I2" s="190" t="s">
        <v>1823</v>
      </c>
      <c r="J2" s="190" t="s">
        <v>1817</v>
      </c>
      <c r="K2" s="191" t="s">
        <v>1818</v>
      </c>
    </row>
    <row r="3" spans="1:13" ht="15" customHeight="1">
      <c r="A3" s="192" t="s">
        <v>1825</v>
      </c>
      <c r="B3" s="60">
        <v>3</v>
      </c>
      <c r="C3" s="60">
        <v>0</v>
      </c>
      <c r="D3" s="20">
        <v>0</v>
      </c>
      <c r="E3" s="193">
        <v>0</v>
      </c>
      <c r="G3" s="194" t="s">
        <v>711</v>
      </c>
      <c r="H3" s="61">
        <v>28</v>
      </c>
      <c r="I3" s="79">
        <v>1</v>
      </c>
      <c r="J3" s="195">
        <v>3.5714285714285712E-2</v>
      </c>
      <c r="K3" s="80">
        <v>685231.91</v>
      </c>
    </row>
    <row r="4" spans="1:13" ht="15" customHeight="1">
      <c r="A4" s="192" t="s">
        <v>710</v>
      </c>
      <c r="B4" s="60">
        <v>26</v>
      </c>
      <c r="C4" s="60">
        <v>1</v>
      </c>
      <c r="D4" s="20">
        <v>3.8461538461538464E-2</v>
      </c>
      <c r="E4" s="193">
        <v>685231.91</v>
      </c>
      <c r="G4" s="32" t="s">
        <v>93</v>
      </c>
      <c r="H4" s="27">
        <v>556</v>
      </c>
      <c r="I4" s="60">
        <v>55</v>
      </c>
      <c r="J4" s="70">
        <v>9.8920863309352514E-2</v>
      </c>
      <c r="K4" s="28">
        <v>94885952.280000001</v>
      </c>
      <c r="L4" s="12"/>
    </row>
    <row r="5" spans="1:13" ht="15" customHeight="1">
      <c r="A5" s="192" t="s">
        <v>751</v>
      </c>
      <c r="B5" s="60">
        <v>21</v>
      </c>
      <c r="C5" s="60">
        <v>4</v>
      </c>
      <c r="D5" s="20">
        <v>0.19047619047619047</v>
      </c>
      <c r="E5" s="193">
        <v>7698070.54</v>
      </c>
      <c r="G5" s="32" t="s">
        <v>628</v>
      </c>
      <c r="H5" s="27">
        <v>14</v>
      </c>
      <c r="I5" s="60">
        <v>2</v>
      </c>
      <c r="J5" s="70">
        <v>0.14285714285714285</v>
      </c>
      <c r="K5" s="28">
        <v>788405</v>
      </c>
    </row>
    <row r="6" spans="1:13" ht="15" customHeight="1">
      <c r="A6" s="192" t="s">
        <v>636</v>
      </c>
      <c r="B6" s="60">
        <v>12</v>
      </c>
      <c r="C6" s="60">
        <v>2</v>
      </c>
      <c r="D6" s="20">
        <v>0.16666666666666666</v>
      </c>
      <c r="E6" s="193">
        <v>5637810</v>
      </c>
      <c r="G6" s="32" t="s">
        <v>160</v>
      </c>
      <c r="H6" s="27">
        <v>246</v>
      </c>
      <c r="I6" s="60">
        <v>32</v>
      </c>
      <c r="J6" s="70">
        <v>0.13008130081300814</v>
      </c>
      <c r="K6" s="28">
        <v>63925822.689999998</v>
      </c>
    </row>
    <row r="7" spans="1:13" ht="15" customHeight="1">
      <c r="A7" s="192" t="s">
        <v>1581</v>
      </c>
      <c r="B7" s="60">
        <v>2</v>
      </c>
      <c r="C7" s="60">
        <v>1</v>
      </c>
      <c r="D7" s="20">
        <v>0.5</v>
      </c>
      <c r="E7" s="193">
        <v>2000000</v>
      </c>
      <c r="G7" s="32" t="s">
        <v>483</v>
      </c>
      <c r="H7" s="27">
        <v>123</v>
      </c>
      <c r="I7" s="60">
        <v>14</v>
      </c>
      <c r="J7" s="70">
        <v>0.11382113821138211</v>
      </c>
      <c r="K7" s="28">
        <v>27746301.5</v>
      </c>
      <c r="M7" s="9"/>
    </row>
    <row r="8" spans="1:13" ht="15.6" customHeight="1">
      <c r="A8" s="192" t="s">
        <v>1826</v>
      </c>
      <c r="B8" s="60">
        <v>4</v>
      </c>
      <c r="C8" s="60">
        <v>0</v>
      </c>
      <c r="D8" s="20">
        <v>0</v>
      </c>
      <c r="E8" s="193">
        <v>0</v>
      </c>
      <c r="G8" s="32" t="s">
        <v>283</v>
      </c>
      <c r="H8" s="27">
        <v>10</v>
      </c>
      <c r="I8" s="60">
        <v>1</v>
      </c>
      <c r="J8" s="70">
        <v>0.1</v>
      </c>
      <c r="K8" s="28">
        <v>2818905</v>
      </c>
      <c r="L8" s="12"/>
      <c r="M8" s="51"/>
    </row>
    <row r="9" spans="1:13" ht="15" customHeight="1">
      <c r="A9" s="192" t="s">
        <v>1827</v>
      </c>
      <c r="B9" s="60">
        <v>1</v>
      </c>
      <c r="C9" s="60">
        <v>0</v>
      </c>
      <c r="D9" s="20">
        <v>0</v>
      </c>
      <c r="E9" s="193">
        <v>0</v>
      </c>
      <c r="G9" s="32" t="s">
        <v>117</v>
      </c>
      <c r="H9" s="27">
        <v>672</v>
      </c>
      <c r="I9" s="60">
        <v>128</v>
      </c>
      <c r="J9" s="70">
        <v>0.19047619047619047</v>
      </c>
      <c r="K9" s="28">
        <v>236262692.76000002</v>
      </c>
      <c r="M9" s="9"/>
    </row>
    <row r="10" spans="1:13" ht="15" customHeight="1" thickBot="1">
      <c r="A10" s="192" t="s">
        <v>696</v>
      </c>
      <c r="B10" s="60">
        <v>7</v>
      </c>
      <c r="C10" s="60">
        <v>2</v>
      </c>
      <c r="D10" s="20">
        <v>0.2857142857142857</v>
      </c>
      <c r="E10" s="193">
        <v>4637725</v>
      </c>
      <c r="G10" s="32" t="s">
        <v>149</v>
      </c>
      <c r="H10" s="196">
        <v>109</v>
      </c>
      <c r="I10" s="197">
        <v>7</v>
      </c>
      <c r="J10" s="83">
        <v>6.4220183486238536E-2</v>
      </c>
      <c r="K10" s="81">
        <v>12433602.300000001</v>
      </c>
    </row>
    <row r="11" spans="1:13" ht="15" customHeight="1" thickBot="1">
      <c r="A11" s="192" t="s">
        <v>1828</v>
      </c>
      <c r="B11" s="60">
        <v>3</v>
      </c>
      <c r="C11" s="60">
        <v>0</v>
      </c>
      <c r="D11" s="20">
        <v>0</v>
      </c>
      <c r="E11" s="193">
        <v>0</v>
      </c>
      <c r="G11" s="66" t="s">
        <v>79</v>
      </c>
      <c r="H11" s="198">
        <v>1758</v>
      </c>
      <c r="I11" s="199">
        <v>240</v>
      </c>
      <c r="J11" s="200">
        <v>0.13651877133105803</v>
      </c>
      <c r="K11" s="201">
        <v>439546913.44</v>
      </c>
    </row>
    <row r="12" spans="1:13" ht="15" customHeight="1">
      <c r="A12" s="192" t="s">
        <v>939</v>
      </c>
      <c r="B12" s="60">
        <v>25</v>
      </c>
      <c r="C12" s="60">
        <v>1</v>
      </c>
      <c r="D12" s="20">
        <v>0.04</v>
      </c>
      <c r="E12" s="193">
        <v>2618905</v>
      </c>
    </row>
    <row r="13" spans="1:13" ht="15" customHeight="1">
      <c r="A13" s="192" t="s">
        <v>360</v>
      </c>
      <c r="B13" s="60">
        <v>43</v>
      </c>
      <c r="C13" s="60">
        <v>4</v>
      </c>
      <c r="D13" s="20">
        <v>9.3023255813953487E-2</v>
      </c>
      <c r="E13" s="193">
        <v>8184981.4900000002</v>
      </c>
    </row>
    <row r="14" spans="1:13" ht="15" customHeight="1">
      <c r="A14" s="192" t="s">
        <v>1829</v>
      </c>
      <c r="B14" s="60">
        <v>16</v>
      </c>
      <c r="C14" s="60">
        <v>0</v>
      </c>
      <c r="D14" s="20">
        <v>0</v>
      </c>
      <c r="E14" s="193">
        <v>0</v>
      </c>
    </row>
    <row r="15" spans="1:13" ht="14.1" customHeight="1" thickBot="1">
      <c r="A15" s="192" t="s">
        <v>1830</v>
      </c>
      <c r="B15" s="60">
        <v>1</v>
      </c>
      <c r="C15" s="60">
        <v>0</v>
      </c>
      <c r="D15" s="20">
        <v>0</v>
      </c>
      <c r="E15" s="193">
        <v>0</v>
      </c>
      <c r="G15" s="13" t="s">
        <v>1831</v>
      </c>
      <c r="H15" s="5"/>
      <c r="I15" s="5"/>
      <c r="J15" s="5"/>
      <c r="K15" s="6"/>
    </row>
    <row r="16" spans="1:13" ht="15" customHeight="1" thickBot="1">
      <c r="A16" s="192" t="s">
        <v>659</v>
      </c>
      <c r="B16" s="60">
        <v>34</v>
      </c>
      <c r="C16" s="60">
        <v>7</v>
      </c>
      <c r="D16" s="20">
        <v>0.20588235294117646</v>
      </c>
      <c r="E16" s="193">
        <v>15663885</v>
      </c>
      <c r="G16" s="87" t="s">
        <v>1832</v>
      </c>
      <c r="H16" s="84" t="s">
        <v>1815</v>
      </c>
      <c r="I16" s="85" t="s">
        <v>1816</v>
      </c>
      <c r="J16" s="85" t="s">
        <v>1817</v>
      </c>
      <c r="K16" s="86" t="s">
        <v>1818</v>
      </c>
    </row>
    <row r="17" spans="1:11" ht="16.5" customHeight="1">
      <c r="A17" s="192" t="s">
        <v>958</v>
      </c>
      <c r="B17" s="60">
        <v>21</v>
      </c>
      <c r="C17" s="60">
        <v>3</v>
      </c>
      <c r="D17" s="20">
        <v>0.14285714285714285</v>
      </c>
      <c r="E17" s="193">
        <v>6521335</v>
      </c>
      <c r="G17" s="32" t="s">
        <v>1833</v>
      </c>
      <c r="H17" s="202">
        <v>2</v>
      </c>
      <c r="I17" s="203">
        <v>0</v>
      </c>
      <c r="J17" s="70">
        <v>0</v>
      </c>
      <c r="K17" s="74">
        <v>0</v>
      </c>
    </row>
    <row r="18" spans="1:11">
      <c r="A18" s="192" t="s">
        <v>554</v>
      </c>
      <c r="B18" s="60">
        <v>4</v>
      </c>
      <c r="C18" s="60">
        <v>1</v>
      </c>
      <c r="D18" s="20">
        <v>0.25</v>
      </c>
      <c r="E18" s="193">
        <v>2477287.5</v>
      </c>
      <c r="G18" s="32" t="s">
        <v>51</v>
      </c>
      <c r="H18" s="202">
        <v>6</v>
      </c>
      <c r="I18" s="203">
        <v>1</v>
      </c>
      <c r="J18" s="70">
        <v>0.16666666666666666</v>
      </c>
      <c r="K18" s="74">
        <v>2000000</v>
      </c>
    </row>
    <row r="19" spans="1:11">
      <c r="A19" s="192" t="s">
        <v>868</v>
      </c>
      <c r="B19" s="60">
        <v>31</v>
      </c>
      <c r="C19" s="60">
        <v>3</v>
      </c>
      <c r="D19" s="20">
        <v>9.6774193548387094E-2</v>
      </c>
      <c r="E19" s="193">
        <v>1800853</v>
      </c>
      <c r="G19" s="32" t="s">
        <v>189</v>
      </c>
      <c r="H19" s="202">
        <v>183</v>
      </c>
      <c r="I19" s="203">
        <v>40</v>
      </c>
      <c r="J19" s="70">
        <v>0.21857923497267759</v>
      </c>
      <c r="K19" s="74">
        <v>73935567.620000005</v>
      </c>
    </row>
    <row r="20" spans="1:11" ht="15" customHeight="1" thickBot="1">
      <c r="A20" s="192" t="s">
        <v>603</v>
      </c>
      <c r="B20" s="60">
        <v>36</v>
      </c>
      <c r="C20" s="60">
        <v>2</v>
      </c>
      <c r="D20" s="20">
        <v>5.5555555555555552E-2</v>
      </c>
      <c r="E20" s="193">
        <v>4402220.6400000006</v>
      </c>
      <c r="G20" s="88" t="s">
        <v>94</v>
      </c>
      <c r="H20" s="202">
        <v>1567</v>
      </c>
      <c r="I20" s="203">
        <v>199</v>
      </c>
      <c r="J20" s="137">
        <v>0.12699425654116145</v>
      </c>
      <c r="K20" s="74">
        <v>363611345.81999999</v>
      </c>
    </row>
    <row r="21" spans="1:11" ht="15" customHeight="1" thickBot="1">
      <c r="A21" s="192" t="s">
        <v>627</v>
      </c>
      <c r="B21" s="60">
        <v>14</v>
      </c>
      <c r="C21" s="60">
        <v>2</v>
      </c>
      <c r="D21" s="20">
        <v>0.14285714285714285</v>
      </c>
      <c r="E21" s="193">
        <v>788405</v>
      </c>
      <c r="G21" s="66" t="s">
        <v>79</v>
      </c>
      <c r="H21" s="29">
        <v>1758</v>
      </c>
      <c r="I21" s="64">
        <v>240</v>
      </c>
      <c r="J21" s="65">
        <v>0.13651877133105803</v>
      </c>
      <c r="K21" s="69">
        <v>439546913.44</v>
      </c>
    </row>
    <row r="22" spans="1:11" ht="15" customHeight="1">
      <c r="A22" s="192" t="s">
        <v>272</v>
      </c>
      <c r="B22" s="60">
        <v>200</v>
      </c>
      <c r="C22" s="60">
        <v>36</v>
      </c>
      <c r="D22" s="20">
        <v>0.18</v>
      </c>
      <c r="E22" s="193">
        <v>67379918.25999999</v>
      </c>
    </row>
    <row r="23" spans="1:11" ht="15" customHeight="1">
      <c r="A23" s="192" t="s">
        <v>188</v>
      </c>
      <c r="B23" s="60">
        <v>43</v>
      </c>
      <c r="C23" s="60">
        <v>9</v>
      </c>
      <c r="D23" s="20">
        <v>0.20930232558139536</v>
      </c>
      <c r="E23" s="193">
        <v>18911133.960000001</v>
      </c>
    </row>
    <row r="24" spans="1:11" ht="15" customHeight="1">
      <c r="A24" s="192" t="s">
        <v>1834</v>
      </c>
      <c r="B24" s="60">
        <v>9</v>
      </c>
      <c r="C24" s="60">
        <v>0</v>
      </c>
      <c r="D24" s="20">
        <v>0</v>
      </c>
      <c r="E24" s="193">
        <v>0</v>
      </c>
    </row>
    <row r="25" spans="1:11" ht="15" customHeight="1">
      <c r="A25" s="192" t="s">
        <v>1835</v>
      </c>
      <c r="B25" s="60">
        <v>1</v>
      </c>
      <c r="C25" s="60">
        <v>0</v>
      </c>
      <c r="D25" s="20">
        <v>0</v>
      </c>
      <c r="E25" s="193">
        <v>0</v>
      </c>
    </row>
    <row r="26" spans="1:11" ht="15" customHeight="1">
      <c r="A26" s="192" t="s">
        <v>1836</v>
      </c>
      <c r="B26" s="60">
        <v>16</v>
      </c>
      <c r="C26" s="60">
        <v>0</v>
      </c>
      <c r="D26" s="20">
        <v>0</v>
      </c>
      <c r="E26" s="193">
        <v>0</v>
      </c>
    </row>
    <row r="27" spans="1:11" ht="15" customHeight="1">
      <c r="A27" s="192" t="s">
        <v>1314</v>
      </c>
      <c r="B27" s="60">
        <v>15</v>
      </c>
      <c r="C27" s="60">
        <v>2</v>
      </c>
      <c r="D27" s="20">
        <v>0.13333333333333333</v>
      </c>
      <c r="E27" s="193">
        <v>2239077.54</v>
      </c>
    </row>
    <row r="28" spans="1:11" ht="15" customHeight="1">
      <c r="A28" s="192" t="s">
        <v>1837</v>
      </c>
      <c r="B28" s="60">
        <v>7</v>
      </c>
      <c r="C28" s="60">
        <v>0</v>
      </c>
      <c r="D28" s="20">
        <v>0</v>
      </c>
      <c r="E28" s="193">
        <v>0</v>
      </c>
    </row>
    <row r="29" spans="1:11" ht="15" customHeight="1">
      <c r="A29" s="192" t="s">
        <v>1838</v>
      </c>
      <c r="B29" s="60">
        <v>1</v>
      </c>
      <c r="C29" s="60">
        <v>0</v>
      </c>
      <c r="D29" s="20">
        <v>0</v>
      </c>
      <c r="E29" s="193">
        <v>0</v>
      </c>
    </row>
    <row r="30" spans="1:11" ht="15" customHeight="1">
      <c r="A30" s="192" t="s">
        <v>1294</v>
      </c>
      <c r="B30" s="60">
        <v>2</v>
      </c>
      <c r="C30" s="60">
        <v>1</v>
      </c>
      <c r="D30" s="20">
        <v>0.5</v>
      </c>
      <c r="E30" s="193">
        <v>649405</v>
      </c>
    </row>
    <row r="31" spans="1:11" ht="15" customHeight="1">
      <c r="A31" s="192" t="s">
        <v>915</v>
      </c>
      <c r="B31" s="60">
        <v>7</v>
      </c>
      <c r="C31" s="60">
        <v>3</v>
      </c>
      <c r="D31" s="20">
        <v>0.42857142857142855</v>
      </c>
      <c r="E31" s="193">
        <v>6521335</v>
      </c>
    </row>
    <row r="32" spans="1:11" ht="15" customHeight="1">
      <c r="A32" s="192" t="s">
        <v>1533</v>
      </c>
      <c r="B32" s="60">
        <v>6</v>
      </c>
      <c r="C32" s="60">
        <v>1</v>
      </c>
      <c r="D32" s="20">
        <v>0.16666666666666666</v>
      </c>
      <c r="E32" s="193">
        <v>688405</v>
      </c>
    </row>
    <row r="33" spans="1:5" ht="15" customHeight="1">
      <c r="A33" s="192" t="s">
        <v>1839</v>
      </c>
      <c r="B33" s="60">
        <v>1</v>
      </c>
      <c r="C33" s="60">
        <v>0</v>
      </c>
      <c r="D33" s="20">
        <v>0</v>
      </c>
      <c r="E33" s="193">
        <v>0</v>
      </c>
    </row>
    <row r="34" spans="1:5" ht="15" customHeight="1">
      <c r="A34" s="192" t="s">
        <v>1573</v>
      </c>
      <c r="B34" s="60">
        <v>2</v>
      </c>
      <c r="C34" s="60">
        <v>1</v>
      </c>
      <c r="D34" s="20">
        <v>0.5</v>
      </c>
      <c r="E34" s="193">
        <v>1174220</v>
      </c>
    </row>
    <row r="35" spans="1:5" ht="15" customHeight="1">
      <c r="A35" s="192" t="s">
        <v>1840</v>
      </c>
      <c r="B35" s="60">
        <v>1</v>
      </c>
      <c r="C35" s="60">
        <v>0</v>
      </c>
      <c r="D35" s="20">
        <v>0</v>
      </c>
      <c r="E35" s="193">
        <v>0</v>
      </c>
    </row>
    <row r="36" spans="1:5" ht="15" customHeight="1">
      <c r="A36" s="192" t="s">
        <v>727</v>
      </c>
      <c r="B36" s="60">
        <v>26</v>
      </c>
      <c r="C36" s="60">
        <v>3</v>
      </c>
      <c r="D36" s="20">
        <v>0.11538461538461539</v>
      </c>
      <c r="E36" s="193">
        <v>6011885</v>
      </c>
    </row>
    <row r="37" spans="1:5" ht="15" customHeight="1">
      <c r="A37" s="192" t="s">
        <v>482</v>
      </c>
      <c r="B37" s="60">
        <v>57</v>
      </c>
      <c r="C37" s="60">
        <v>5</v>
      </c>
      <c r="D37" s="20">
        <v>8.771929824561403E-2</v>
      </c>
      <c r="E37" s="193">
        <v>8404141.5</v>
      </c>
    </row>
    <row r="38" spans="1:5" ht="15" customHeight="1">
      <c r="A38" s="192" t="s">
        <v>1841</v>
      </c>
      <c r="B38" s="60">
        <v>1</v>
      </c>
      <c r="C38" s="60">
        <v>0</v>
      </c>
      <c r="D38" s="20">
        <v>0</v>
      </c>
      <c r="E38" s="193">
        <v>0</v>
      </c>
    </row>
    <row r="39" spans="1:5" ht="15" customHeight="1">
      <c r="A39" s="192" t="s">
        <v>705</v>
      </c>
      <c r="B39" s="60">
        <v>37</v>
      </c>
      <c r="C39" s="60">
        <v>1</v>
      </c>
      <c r="D39" s="20">
        <v>2.7027027027027029E-2</v>
      </c>
      <c r="E39" s="193">
        <v>2954575</v>
      </c>
    </row>
    <row r="40" spans="1:5" ht="15" customHeight="1">
      <c r="A40" s="192" t="s">
        <v>1842</v>
      </c>
      <c r="B40" s="60">
        <v>4</v>
      </c>
      <c r="C40" s="60">
        <v>0</v>
      </c>
      <c r="D40" s="20">
        <v>0</v>
      </c>
      <c r="E40" s="193">
        <v>0</v>
      </c>
    </row>
    <row r="41" spans="1:5" ht="15" customHeight="1">
      <c r="A41" s="192" t="s">
        <v>159</v>
      </c>
      <c r="B41" s="60">
        <v>169</v>
      </c>
      <c r="C41" s="60">
        <v>24</v>
      </c>
      <c r="D41" s="20">
        <v>0.14201183431952663</v>
      </c>
      <c r="E41" s="193">
        <v>46915315.189999998</v>
      </c>
    </row>
    <row r="42" spans="1:5" ht="15" customHeight="1">
      <c r="A42" s="192" t="s">
        <v>514</v>
      </c>
      <c r="B42" s="60">
        <v>43</v>
      </c>
      <c r="C42" s="60">
        <v>14</v>
      </c>
      <c r="D42" s="20">
        <v>0.32558139534883723</v>
      </c>
      <c r="E42" s="193">
        <v>22554983.120000001</v>
      </c>
    </row>
    <row r="43" spans="1:5" ht="15" customHeight="1">
      <c r="A43" s="192" t="s">
        <v>1843</v>
      </c>
      <c r="B43" s="60">
        <v>3</v>
      </c>
      <c r="C43" s="60">
        <v>0</v>
      </c>
      <c r="D43" s="20">
        <v>0</v>
      </c>
      <c r="E43" s="193">
        <v>0</v>
      </c>
    </row>
    <row r="44" spans="1:5" ht="15" customHeight="1">
      <c r="A44" s="192" t="s">
        <v>1844</v>
      </c>
      <c r="B44" s="60">
        <v>2</v>
      </c>
      <c r="C44" s="60">
        <v>0</v>
      </c>
      <c r="D44" s="20">
        <v>0</v>
      </c>
      <c r="E44" s="193">
        <v>0</v>
      </c>
    </row>
    <row r="45" spans="1:5" ht="15" customHeight="1">
      <c r="A45" s="192" t="s">
        <v>116</v>
      </c>
      <c r="B45" s="60">
        <v>227</v>
      </c>
      <c r="C45" s="60">
        <v>47</v>
      </c>
      <c r="D45" s="20">
        <v>0.20704845814977973</v>
      </c>
      <c r="E45" s="193">
        <v>88834179.849999994</v>
      </c>
    </row>
    <row r="46" spans="1:5" ht="15" customHeight="1">
      <c r="A46" s="192" t="s">
        <v>92</v>
      </c>
      <c r="B46" s="60">
        <v>165</v>
      </c>
      <c r="C46" s="60">
        <v>20</v>
      </c>
      <c r="D46" s="20">
        <v>0.12121212121212122</v>
      </c>
      <c r="E46" s="193">
        <v>33266163.199999999</v>
      </c>
    </row>
    <row r="47" spans="1:5" ht="15" customHeight="1">
      <c r="A47" s="192" t="s">
        <v>1019</v>
      </c>
      <c r="B47" s="60">
        <v>22</v>
      </c>
      <c r="C47" s="60">
        <v>2</v>
      </c>
      <c r="D47" s="20">
        <v>9.0909090909090912E-2</v>
      </c>
      <c r="E47" s="193">
        <v>3678275</v>
      </c>
    </row>
    <row r="48" spans="1:5" ht="15" customHeight="1">
      <c r="A48" s="192" t="s">
        <v>1845</v>
      </c>
      <c r="B48" s="60">
        <v>2</v>
      </c>
      <c r="C48" s="60">
        <v>0</v>
      </c>
      <c r="D48" s="20">
        <v>0</v>
      </c>
      <c r="E48" s="193">
        <v>0</v>
      </c>
    </row>
    <row r="49" spans="1:5" ht="15" customHeight="1">
      <c r="A49" s="192" t="s">
        <v>129</v>
      </c>
      <c r="B49" s="60">
        <v>250</v>
      </c>
      <c r="C49" s="60">
        <v>27</v>
      </c>
      <c r="D49" s="20">
        <v>0.108</v>
      </c>
      <c r="E49" s="193">
        <v>48989378.439999998</v>
      </c>
    </row>
    <row r="50" spans="1:5" ht="15" customHeight="1">
      <c r="A50" s="192" t="s">
        <v>282</v>
      </c>
      <c r="B50" s="60">
        <v>10</v>
      </c>
      <c r="C50" s="60">
        <v>1</v>
      </c>
      <c r="D50" s="20">
        <v>0.1</v>
      </c>
      <c r="E50" s="193">
        <v>2818905</v>
      </c>
    </row>
    <row r="51" spans="1:5" ht="15" customHeight="1">
      <c r="A51" s="192" t="s">
        <v>434</v>
      </c>
      <c r="B51" s="60">
        <v>31</v>
      </c>
      <c r="C51" s="60">
        <v>2</v>
      </c>
      <c r="D51" s="20">
        <v>6.4516129032258063E-2</v>
      </c>
      <c r="E51" s="193">
        <v>3247400</v>
      </c>
    </row>
    <row r="52" spans="1:5" ht="15" customHeight="1">
      <c r="A52" s="192" t="s">
        <v>1846</v>
      </c>
      <c r="B52" s="60">
        <v>5</v>
      </c>
      <c r="C52" s="60">
        <v>0</v>
      </c>
      <c r="D52" s="20">
        <v>0</v>
      </c>
      <c r="E52" s="193">
        <v>0</v>
      </c>
    </row>
    <row r="53" spans="1:5" ht="15" customHeight="1">
      <c r="A53" s="192" t="s">
        <v>148</v>
      </c>
      <c r="B53" s="60">
        <v>54</v>
      </c>
      <c r="C53" s="60">
        <v>6</v>
      </c>
      <c r="D53" s="20">
        <v>0.1111111111111111</v>
      </c>
      <c r="E53" s="193">
        <v>9814697.3000000007</v>
      </c>
    </row>
    <row r="54" spans="1:5" ht="15" customHeight="1">
      <c r="A54" s="192" t="s">
        <v>1847</v>
      </c>
      <c r="B54" s="60">
        <v>22</v>
      </c>
      <c r="C54" s="60">
        <v>0</v>
      </c>
      <c r="D54" s="20">
        <v>0</v>
      </c>
      <c r="E54" s="193">
        <v>0</v>
      </c>
    </row>
    <row r="55" spans="1:5" ht="15" customHeight="1">
      <c r="A55" s="192" t="s">
        <v>1848</v>
      </c>
      <c r="B55" s="60">
        <v>8</v>
      </c>
      <c r="C55" s="60">
        <v>0</v>
      </c>
      <c r="D55" s="20">
        <v>0</v>
      </c>
      <c r="E55" s="193">
        <v>0</v>
      </c>
    </row>
    <row r="56" spans="1:5" ht="15" customHeight="1" thickBot="1">
      <c r="A56" s="192" t="s">
        <v>1264</v>
      </c>
      <c r="B56" s="60">
        <v>5</v>
      </c>
      <c r="C56" s="60">
        <v>2</v>
      </c>
      <c r="D56" s="20">
        <v>0.4</v>
      </c>
      <c r="E56" s="193">
        <v>1376810</v>
      </c>
    </row>
    <row r="57" spans="1:5" ht="15.75" thickBot="1">
      <c r="A57" s="66" t="s">
        <v>79</v>
      </c>
      <c r="B57" s="29">
        <v>1758</v>
      </c>
      <c r="C57" s="64">
        <v>240</v>
      </c>
      <c r="D57" s="65">
        <v>0.13651877133105803</v>
      </c>
      <c r="E57" s="69">
        <v>439546913.44</v>
      </c>
    </row>
  </sheetData>
  <conditionalFormatting sqref="F2:F20 F22:F42">
    <cfRule type="containsText" dxfId="0" priority="1" operator="containsText" text="FALSE">
      <formula>NOT(ISERROR(SEARCH("FALSE",F2)))</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5"/>
  <cols>
    <col min="1" max="1" width="63.42578125" customWidth="1"/>
    <col min="2" max="5" width="12.5703125" customWidth="1"/>
    <col min="6" max="6" width="9.5703125" bestFit="1" customWidth="1"/>
  </cols>
  <sheetData>
    <row r="1" spans="1:5" ht="15.75" thickBot="1">
      <c r="A1" s="7" t="s">
        <v>1849</v>
      </c>
      <c r="B1" s="13"/>
      <c r="C1" s="13"/>
    </row>
    <row r="2" spans="1:5" ht="15.75" thickBot="1">
      <c r="A2" s="102" t="s">
        <v>1814</v>
      </c>
      <c r="B2" s="75" t="s">
        <v>1815</v>
      </c>
      <c r="C2" s="76" t="s">
        <v>1823</v>
      </c>
      <c r="D2" s="76" t="s">
        <v>1817</v>
      </c>
      <c r="E2" s="77" t="s">
        <v>1818</v>
      </c>
    </row>
    <row r="3" spans="1:5" ht="30.75" thickBot="1">
      <c r="A3" s="111" t="s">
        <v>90</v>
      </c>
      <c r="B3" s="98">
        <v>29</v>
      </c>
      <c r="C3" s="99">
        <v>3</v>
      </c>
      <c r="D3" s="100">
        <v>0.10344827586206896</v>
      </c>
      <c r="E3" s="101">
        <v>8133764.5</v>
      </c>
    </row>
    <row r="5" spans="1:5" ht="15.75" thickBot="1">
      <c r="A5" s="7" t="s">
        <v>1850</v>
      </c>
      <c r="B5" s="13"/>
      <c r="C5" s="13"/>
    </row>
    <row r="6" spans="1:5" ht="15.75" thickBot="1">
      <c r="A6" s="103" t="s">
        <v>1824</v>
      </c>
      <c r="B6" s="33" t="s">
        <v>1815</v>
      </c>
      <c r="C6" s="34" t="s">
        <v>1823</v>
      </c>
      <c r="D6" s="34" t="s">
        <v>1817</v>
      </c>
      <c r="E6" s="35" t="s">
        <v>1818</v>
      </c>
    </row>
    <row r="7" spans="1:5">
      <c r="A7" s="32" t="s">
        <v>93</v>
      </c>
      <c r="B7" s="71">
        <v>6</v>
      </c>
      <c r="C7" s="72">
        <v>2</v>
      </c>
      <c r="D7" s="73">
        <v>0.33333333333333331</v>
      </c>
      <c r="E7" s="74">
        <v>3763252</v>
      </c>
    </row>
    <row r="8" spans="1:5">
      <c r="A8" s="32" t="s">
        <v>160</v>
      </c>
      <c r="B8" s="71">
        <v>7</v>
      </c>
      <c r="C8" s="72">
        <v>0</v>
      </c>
      <c r="D8" s="73">
        <v>0</v>
      </c>
      <c r="E8" s="74">
        <v>0</v>
      </c>
    </row>
    <row r="9" spans="1:5">
      <c r="A9" s="32" t="s">
        <v>483</v>
      </c>
      <c r="B9" s="71">
        <v>1</v>
      </c>
      <c r="C9" s="72">
        <v>0</v>
      </c>
      <c r="D9" s="73">
        <v>0</v>
      </c>
      <c r="E9" s="74">
        <v>0</v>
      </c>
    </row>
    <row r="10" spans="1:5">
      <c r="A10" s="32" t="s">
        <v>117</v>
      </c>
      <c r="B10" s="71">
        <v>12</v>
      </c>
      <c r="C10" s="72">
        <v>1</v>
      </c>
      <c r="D10" s="73">
        <v>8.3333333333333329E-2</v>
      </c>
      <c r="E10" s="74">
        <v>4370512.5</v>
      </c>
    </row>
    <row r="11" spans="1:5" ht="15.75" thickBot="1">
      <c r="A11" s="32" t="s">
        <v>149</v>
      </c>
      <c r="B11" s="71">
        <v>3</v>
      </c>
      <c r="C11" s="72">
        <v>0</v>
      </c>
      <c r="D11" s="73">
        <v>0</v>
      </c>
      <c r="E11" s="74">
        <v>0</v>
      </c>
    </row>
    <row r="12" spans="1:5" ht="15.75" thickBot="1">
      <c r="A12" s="104" t="s">
        <v>79</v>
      </c>
      <c r="B12" s="29">
        <v>29</v>
      </c>
      <c r="C12" s="64">
        <v>3</v>
      </c>
      <c r="D12" s="65">
        <v>0.10344827586206896</v>
      </c>
      <c r="E12" s="105">
        <v>8133764.5</v>
      </c>
    </row>
    <row r="13" spans="1:5">
      <c r="A13" s="7"/>
      <c r="B13" s="106"/>
      <c r="C13" s="106"/>
      <c r="D13" s="107"/>
      <c r="E13" s="108"/>
    </row>
    <row r="14" spans="1:5" ht="15.75" thickBot="1">
      <c r="A14" s="7" t="s">
        <v>1851</v>
      </c>
      <c r="B14" s="13"/>
      <c r="C14" s="13"/>
    </row>
    <row r="15" spans="1:5" ht="15.75" thickBot="1">
      <c r="A15" s="109" t="s">
        <v>1822</v>
      </c>
      <c r="B15" s="75" t="s">
        <v>1815</v>
      </c>
      <c r="C15" s="76" t="s">
        <v>1823</v>
      </c>
      <c r="D15" s="76" t="s">
        <v>1817</v>
      </c>
      <c r="E15" s="77" t="s">
        <v>1818</v>
      </c>
    </row>
    <row r="16" spans="1:5" ht="15" customHeight="1">
      <c r="A16" s="110" t="s">
        <v>1828</v>
      </c>
      <c r="B16" s="61">
        <v>1</v>
      </c>
      <c r="C16" s="79">
        <v>0</v>
      </c>
      <c r="D16" s="78">
        <v>0</v>
      </c>
      <c r="E16" s="80">
        <v>0</v>
      </c>
    </row>
    <row r="17" spans="1:5" ht="15" customHeight="1">
      <c r="A17" s="110" t="s">
        <v>958</v>
      </c>
      <c r="B17" s="27">
        <v>3</v>
      </c>
      <c r="C17" s="60">
        <v>0</v>
      </c>
      <c r="D17" s="20">
        <v>0</v>
      </c>
      <c r="E17" s="28">
        <v>0</v>
      </c>
    </row>
    <row r="18" spans="1:5">
      <c r="A18" s="110" t="s">
        <v>272</v>
      </c>
      <c r="B18" s="27">
        <v>3</v>
      </c>
      <c r="C18" s="60">
        <v>0</v>
      </c>
      <c r="D18" s="20">
        <v>0</v>
      </c>
      <c r="E18" s="28">
        <v>0</v>
      </c>
    </row>
    <row r="19" spans="1:5">
      <c r="A19" s="110" t="s">
        <v>1836</v>
      </c>
      <c r="B19" s="27">
        <v>1</v>
      </c>
      <c r="C19" s="60">
        <v>0</v>
      </c>
      <c r="D19" s="20">
        <v>0</v>
      </c>
      <c r="E19" s="28">
        <v>0</v>
      </c>
    </row>
    <row r="20" spans="1:5">
      <c r="A20" s="110" t="s">
        <v>1314</v>
      </c>
      <c r="B20" s="27">
        <v>2</v>
      </c>
      <c r="C20" s="60">
        <v>0</v>
      </c>
      <c r="D20" s="20">
        <v>0</v>
      </c>
      <c r="E20" s="28">
        <v>0</v>
      </c>
    </row>
    <row r="21" spans="1:5">
      <c r="A21" s="110" t="s">
        <v>159</v>
      </c>
      <c r="B21" s="27">
        <v>2</v>
      </c>
      <c r="C21" s="60">
        <v>0</v>
      </c>
      <c r="D21" s="20">
        <v>0</v>
      </c>
      <c r="E21" s="28">
        <v>0</v>
      </c>
    </row>
    <row r="22" spans="1:5">
      <c r="A22" s="110" t="s">
        <v>116</v>
      </c>
      <c r="B22" s="27">
        <v>6</v>
      </c>
      <c r="C22" s="60">
        <v>1</v>
      </c>
      <c r="D22" s="20">
        <v>0.16666666666666666</v>
      </c>
      <c r="E22" s="28">
        <v>4370512.5</v>
      </c>
    </row>
    <row r="23" spans="1:5">
      <c r="A23" s="110" t="s">
        <v>92</v>
      </c>
      <c r="B23" s="27">
        <v>3</v>
      </c>
      <c r="C23" s="60">
        <v>2</v>
      </c>
      <c r="D23" s="20">
        <v>0.66666666666666663</v>
      </c>
      <c r="E23" s="28">
        <v>3763252</v>
      </c>
    </row>
    <row r="24" spans="1:5">
      <c r="A24" s="110" t="s">
        <v>1019</v>
      </c>
      <c r="B24" s="27">
        <v>1</v>
      </c>
      <c r="C24" s="60">
        <v>0</v>
      </c>
      <c r="D24" s="20">
        <v>0</v>
      </c>
      <c r="E24" s="28">
        <v>0</v>
      </c>
    </row>
    <row r="25" spans="1:5">
      <c r="A25" s="110" t="s">
        <v>129</v>
      </c>
      <c r="B25" s="27">
        <v>2</v>
      </c>
      <c r="C25" s="60">
        <v>0</v>
      </c>
      <c r="D25" s="20">
        <v>0</v>
      </c>
      <c r="E25" s="28">
        <v>0</v>
      </c>
    </row>
    <row r="26" spans="1:5">
      <c r="A26" s="110" t="s">
        <v>1846</v>
      </c>
      <c r="B26" s="27">
        <v>1</v>
      </c>
      <c r="C26" s="60">
        <v>0</v>
      </c>
      <c r="D26" s="20">
        <v>0</v>
      </c>
      <c r="E26" s="28">
        <v>0</v>
      </c>
    </row>
    <row r="27" spans="1:5">
      <c r="A27" s="110" t="s">
        <v>148</v>
      </c>
      <c r="B27" s="27">
        <v>3</v>
      </c>
      <c r="C27" s="60">
        <v>0</v>
      </c>
      <c r="D27" s="20">
        <v>0</v>
      </c>
      <c r="E27" s="28">
        <v>0</v>
      </c>
    </row>
    <row r="28" spans="1:5" ht="15.75" thickBot="1">
      <c r="A28" s="110" t="s">
        <v>1848</v>
      </c>
      <c r="B28" s="27">
        <v>1</v>
      </c>
      <c r="C28" s="60">
        <v>0</v>
      </c>
      <c r="D28" s="20">
        <v>0</v>
      </c>
      <c r="E28" s="28">
        <v>0</v>
      </c>
    </row>
    <row r="29" spans="1:5" ht="15.75" thickBot="1">
      <c r="A29" s="104" t="s">
        <v>79</v>
      </c>
      <c r="B29" s="29">
        <v>29</v>
      </c>
      <c r="C29" s="64">
        <v>3</v>
      </c>
      <c r="D29" s="65">
        <v>0.10344827586206896</v>
      </c>
      <c r="E29" s="105">
        <v>8133764.5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26"/>
  <sheetViews>
    <sheetView workbookViewId="0">
      <selection activeCell="A29" sqref="A29"/>
    </sheetView>
  </sheetViews>
  <sheetFormatPr defaultRowHeight="15"/>
  <cols>
    <col min="1" max="1" width="50.5703125" customWidth="1"/>
    <col min="2" max="5" width="15.5703125" customWidth="1"/>
  </cols>
  <sheetData>
    <row r="1" spans="1:5" ht="15.75" thickBot="1">
      <c r="A1" s="7" t="s">
        <v>1852</v>
      </c>
      <c r="B1" s="13"/>
      <c r="C1" s="13"/>
    </row>
    <row r="2" spans="1:5" ht="15.75" thickBot="1">
      <c r="A2" s="21" t="s">
        <v>1814</v>
      </c>
      <c r="B2" s="33" t="s">
        <v>1815</v>
      </c>
      <c r="C2" s="34" t="s">
        <v>1823</v>
      </c>
      <c r="D2" s="34" t="s">
        <v>1817</v>
      </c>
      <c r="E2" s="35" t="s">
        <v>1818</v>
      </c>
    </row>
    <row r="3" spans="1:5" ht="15.75" thickBot="1">
      <c r="A3" s="112" t="s">
        <v>127</v>
      </c>
      <c r="B3" s="113">
        <v>14</v>
      </c>
      <c r="C3" s="114">
        <v>8</v>
      </c>
      <c r="D3" s="115">
        <v>0.5714285714285714</v>
      </c>
      <c r="E3" s="116">
        <v>8894061.0999999996</v>
      </c>
    </row>
    <row r="4" spans="1:5" ht="15.75" thickBot="1">
      <c r="A4" s="66" t="s">
        <v>79</v>
      </c>
      <c r="B4" s="29">
        <f>SUM(B3:B3)</f>
        <v>14</v>
      </c>
      <c r="C4" s="29">
        <f>SUM(C3:C3)</f>
        <v>8</v>
      </c>
      <c r="D4" s="65">
        <f>C4/B4</f>
        <v>0.5714285714285714</v>
      </c>
      <c r="E4" s="69">
        <f>SUM(E3:E3)</f>
        <v>8894061.0999999996</v>
      </c>
    </row>
    <row r="6" spans="1:5" ht="15.75" thickBot="1">
      <c r="A6" s="7" t="s">
        <v>1853</v>
      </c>
      <c r="B6" s="13"/>
      <c r="C6" s="13"/>
    </row>
    <row r="7" spans="1:5" ht="15.75" thickBot="1">
      <c r="A7" s="21" t="s">
        <v>1824</v>
      </c>
      <c r="B7" s="33" t="s">
        <v>1815</v>
      </c>
      <c r="C7" s="34" t="s">
        <v>1823</v>
      </c>
      <c r="D7" s="34" t="s">
        <v>1817</v>
      </c>
      <c r="E7" s="35" t="s">
        <v>1818</v>
      </c>
    </row>
    <row r="8" spans="1:5">
      <c r="A8" s="32" t="s">
        <v>93</v>
      </c>
      <c r="B8" s="71">
        <v>5</v>
      </c>
      <c r="C8" s="72">
        <v>4</v>
      </c>
      <c r="D8" s="73">
        <v>0.8</v>
      </c>
      <c r="E8" s="74">
        <v>4845692.1399999997</v>
      </c>
    </row>
    <row r="9" spans="1:5">
      <c r="A9" s="32" t="s">
        <v>160</v>
      </c>
      <c r="B9" s="71">
        <v>2</v>
      </c>
      <c r="C9" s="72">
        <v>1</v>
      </c>
      <c r="D9" s="73">
        <v>0.5</v>
      </c>
      <c r="E9" s="74">
        <v>1320116.2</v>
      </c>
    </row>
    <row r="10" spans="1:5">
      <c r="A10" s="32" t="s">
        <v>483</v>
      </c>
      <c r="B10" s="71">
        <v>1</v>
      </c>
      <c r="C10" s="72">
        <v>0</v>
      </c>
      <c r="D10" s="73">
        <v>0</v>
      </c>
      <c r="E10" s="74">
        <v>0</v>
      </c>
    </row>
    <row r="11" spans="1:5">
      <c r="A11" s="32" t="s">
        <v>117</v>
      </c>
      <c r="B11" s="71">
        <v>3</v>
      </c>
      <c r="C11" s="72">
        <v>2</v>
      </c>
      <c r="D11" s="73">
        <v>0.66666666666666663</v>
      </c>
      <c r="E11" s="74">
        <v>1228725.76</v>
      </c>
    </row>
    <row r="12" spans="1:5" ht="15.75" thickBot="1">
      <c r="A12" s="32" t="s">
        <v>149</v>
      </c>
      <c r="B12" s="71">
        <v>3</v>
      </c>
      <c r="C12" s="72">
        <v>1</v>
      </c>
      <c r="D12" s="73">
        <v>0.33333333333333331</v>
      </c>
      <c r="E12" s="74">
        <v>1499527</v>
      </c>
    </row>
    <row r="13" spans="1:5" ht="15.75" thickBot="1">
      <c r="A13" s="104" t="s">
        <v>79</v>
      </c>
      <c r="B13" s="29">
        <v>14</v>
      </c>
      <c r="C13" s="64">
        <v>8</v>
      </c>
      <c r="D13" s="65">
        <v>0.5714285714285714</v>
      </c>
      <c r="E13" s="105">
        <v>8894061.0999999996</v>
      </c>
    </row>
    <row r="14" spans="1:5">
      <c r="A14" s="7"/>
      <c r="B14" s="106"/>
      <c r="C14" s="106"/>
      <c r="D14" s="107"/>
      <c r="E14" s="108"/>
    </row>
    <row r="15" spans="1:5" ht="15.75" thickBot="1">
      <c r="A15" s="7" t="s">
        <v>1854</v>
      </c>
      <c r="B15" s="13"/>
      <c r="C15" s="13"/>
    </row>
    <row r="16" spans="1:5" ht="15.75" thickBot="1">
      <c r="A16" s="21" t="s">
        <v>1822</v>
      </c>
      <c r="B16" s="33" t="s">
        <v>1815</v>
      </c>
      <c r="C16" s="34" t="s">
        <v>1823</v>
      </c>
      <c r="D16" s="34" t="s">
        <v>1817</v>
      </c>
      <c r="E16" s="35" t="s">
        <v>1818</v>
      </c>
    </row>
    <row r="17" spans="1:5">
      <c r="A17" s="19" t="s">
        <v>939</v>
      </c>
      <c r="B17" s="71">
        <v>1</v>
      </c>
      <c r="C17" s="72">
        <v>0</v>
      </c>
      <c r="D17" s="73">
        <v>0</v>
      </c>
      <c r="E17" s="74">
        <v>0</v>
      </c>
    </row>
    <row r="18" spans="1:5">
      <c r="A18" s="32" t="s">
        <v>272</v>
      </c>
      <c r="B18" s="31">
        <v>1</v>
      </c>
      <c r="C18" s="30">
        <v>0</v>
      </c>
      <c r="D18" s="20">
        <v>0</v>
      </c>
      <c r="E18" s="28">
        <v>0</v>
      </c>
    </row>
    <row r="19" spans="1:5">
      <c r="A19" s="32" t="s">
        <v>188</v>
      </c>
      <c r="B19" s="31">
        <v>1</v>
      </c>
      <c r="C19" s="30">
        <v>1</v>
      </c>
      <c r="D19" s="20">
        <v>1</v>
      </c>
      <c r="E19" s="28">
        <v>492908.96</v>
      </c>
    </row>
    <row r="20" spans="1:5">
      <c r="A20" s="32" t="s">
        <v>482</v>
      </c>
      <c r="B20" s="31">
        <v>1</v>
      </c>
      <c r="C20" s="30">
        <v>0</v>
      </c>
      <c r="D20" s="20">
        <v>0</v>
      </c>
      <c r="E20" s="28">
        <v>0</v>
      </c>
    </row>
    <row r="21" spans="1:5">
      <c r="A21" s="32" t="s">
        <v>159</v>
      </c>
      <c r="B21" s="31">
        <v>2</v>
      </c>
      <c r="C21" s="30">
        <v>1</v>
      </c>
      <c r="D21" s="20">
        <v>0.5</v>
      </c>
      <c r="E21" s="28">
        <v>1320116.2</v>
      </c>
    </row>
    <row r="22" spans="1:5">
      <c r="A22" s="32" t="s">
        <v>116</v>
      </c>
      <c r="B22" s="31">
        <v>1</v>
      </c>
      <c r="C22" s="30">
        <v>1</v>
      </c>
      <c r="D22" s="20">
        <v>1</v>
      </c>
      <c r="E22" s="28">
        <v>735816.8</v>
      </c>
    </row>
    <row r="23" spans="1:5">
      <c r="A23" s="32" t="s">
        <v>92</v>
      </c>
      <c r="B23" s="31">
        <v>2</v>
      </c>
      <c r="C23" s="30">
        <v>1</v>
      </c>
      <c r="D23" s="20">
        <v>0.5</v>
      </c>
      <c r="E23" s="28">
        <v>1499541.2</v>
      </c>
    </row>
    <row r="24" spans="1:5">
      <c r="A24" s="32" t="s">
        <v>129</v>
      </c>
      <c r="B24" s="31">
        <v>3</v>
      </c>
      <c r="C24" s="30">
        <v>3</v>
      </c>
      <c r="D24" s="20">
        <v>1</v>
      </c>
      <c r="E24" s="28">
        <v>3346150.94</v>
      </c>
    </row>
    <row r="25" spans="1:5" ht="15.75" thickBot="1">
      <c r="A25" s="32" t="s">
        <v>148</v>
      </c>
      <c r="B25" s="31">
        <v>2</v>
      </c>
      <c r="C25" s="30">
        <v>1</v>
      </c>
      <c r="D25" s="20">
        <v>0.5</v>
      </c>
      <c r="E25" s="28">
        <v>1499527</v>
      </c>
    </row>
    <row r="26" spans="1:5" ht="15.75" thickBot="1">
      <c r="A26" s="66" t="s">
        <v>79</v>
      </c>
      <c r="B26" s="29">
        <f>SUM(B17:B25)</f>
        <v>14</v>
      </c>
      <c r="C26" s="64">
        <f>SUM(C17:C25)</f>
        <v>8</v>
      </c>
      <c r="D26" s="65">
        <f>C26/B26</f>
        <v>0.5714285714285714</v>
      </c>
      <c r="E26" s="69">
        <f>SUM(E17:E25)</f>
        <v>8894061.0999999996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85546875" defaultRowHeight="15"/>
  <cols>
    <col min="1" max="1" width="57.42578125" style="140" customWidth="1"/>
    <col min="2" max="4" width="15.5703125" style="140" customWidth="1"/>
    <col min="5" max="5" width="14.5703125" style="140" customWidth="1"/>
    <col min="6" max="16384" width="8.85546875" style="140"/>
  </cols>
  <sheetData>
    <row r="1" spans="1:5" ht="15.75" thickBot="1">
      <c r="A1" s="138" t="s">
        <v>1855</v>
      </c>
      <c r="B1" s="139"/>
      <c r="C1" s="139"/>
    </row>
    <row r="2" spans="1:5" ht="15.75" thickBot="1">
      <c r="A2" s="141" t="s">
        <v>1814</v>
      </c>
      <c r="B2" s="142" t="s">
        <v>1815</v>
      </c>
      <c r="C2" s="143" t="s">
        <v>1823</v>
      </c>
      <c r="D2" s="143" t="s">
        <v>1817</v>
      </c>
      <c r="E2" s="144" t="s">
        <v>1818</v>
      </c>
    </row>
    <row r="3" spans="1:5" ht="15.75" thickBot="1">
      <c r="A3" s="145" t="s">
        <v>1811</v>
      </c>
      <c r="B3" s="146">
        <v>1715</v>
      </c>
      <c r="C3" s="147">
        <v>229</v>
      </c>
      <c r="D3" s="148">
        <v>0.13352769679300291</v>
      </c>
      <c r="E3" s="149">
        <v>422519087.84000003</v>
      </c>
    </row>
    <row r="5" spans="1:5" ht="15.75" thickBot="1">
      <c r="A5" s="138" t="s">
        <v>1856</v>
      </c>
      <c r="B5" s="139"/>
      <c r="C5" s="139"/>
    </row>
    <row r="6" spans="1:5" ht="15.75" thickBot="1">
      <c r="A6" s="141" t="s">
        <v>1814</v>
      </c>
      <c r="B6" s="150" t="s">
        <v>1815</v>
      </c>
      <c r="C6" s="151" t="s">
        <v>1823</v>
      </c>
      <c r="D6" s="151" t="s">
        <v>1817</v>
      </c>
      <c r="E6" s="152" t="s">
        <v>1818</v>
      </c>
    </row>
    <row r="7" spans="1:5">
      <c r="A7" s="153" t="s">
        <v>1857</v>
      </c>
      <c r="B7" s="154">
        <v>173</v>
      </c>
      <c r="C7" s="155">
        <v>46</v>
      </c>
      <c r="D7" s="156">
        <v>0.26589595375722541</v>
      </c>
      <c r="E7" s="157">
        <v>129023132.5</v>
      </c>
    </row>
    <row r="8" spans="1:5">
      <c r="A8" s="158" t="s">
        <v>1858</v>
      </c>
      <c r="B8" s="159">
        <v>221</v>
      </c>
      <c r="C8" s="160">
        <v>32</v>
      </c>
      <c r="D8" s="161">
        <v>0.14479638009049775</v>
      </c>
      <c r="E8" s="162">
        <v>88330055.299999997</v>
      </c>
    </row>
    <row r="9" spans="1:5">
      <c r="A9" s="158" t="s">
        <v>1859</v>
      </c>
      <c r="B9" s="159">
        <v>330</v>
      </c>
      <c r="C9" s="160">
        <v>31</v>
      </c>
      <c r="D9" s="161">
        <v>9.3939393939393934E-2</v>
      </c>
      <c r="E9" s="162">
        <v>85972437.140000001</v>
      </c>
    </row>
    <row r="10" spans="1:5">
      <c r="A10" s="158" t="s">
        <v>1860</v>
      </c>
      <c r="B10" s="159">
        <v>386</v>
      </c>
      <c r="C10" s="160">
        <v>44</v>
      </c>
      <c r="D10" s="161">
        <v>0.11398963730569948</v>
      </c>
      <c r="E10" s="162">
        <v>70069566.549999997</v>
      </c>
    </row>
    <row r="11" spans="1:5" ht="15.75" thickBot="1">
      <c r="A11" s="163" t="s">
        <v>1861</v>
      </c>
      <c r="B11" s="164">
        <v>605</v>
      </c>
      <c r="C11" s="165">
        <v>76</v>
      </c>
      <c r="D11" s="166">
        <v>0.12561983471074381</v>
      </c>
      <c r="E11" s="167">
        <v>49123896.350000001</v>
      </c>
    </row>
    <row r="12" spans="1:5" ht="15.75" thickBot="1">
      <c r="A12" s="168" t="s">
        <v>79</v>
      </c>
      <c r="B12" s="169">
        <v>1715</v>
      </c>
      <c r="C12" s="170">
        <v>229</v>
      </c>
      <c r="D12" s="171">
        <v>0.13352769679300291</v>
      </c>
      <c r="E12" s="172">
        <v>422519087.84000003</v>
      </c>
    </row>
    <row r="15" spans="1:5" ht="15.75" thickBot="1">
      <c r="A15" s="138" t="s">
        <v>1862</v>
      </c>
      <c r="B15" s="139"/>
      <c r="C15" s="139"/>
    </row>
    <row r="16" spans="1:5" ht="15.75" thickBot="1">
      <c r="A16" s="141" t="s">
        <v>1824</v>
      </c>
      <c r="B16" s="150" t="s">
        <v>1815</v>
      </c>
      <c r="C16" s="151" t="s">
        <v>1823</v>
      </c>
      <c r="D16" s="151" t="s">
        <v>1817</v>
      </c>
      <c r="E16" s="152" t="s">
        <v>1818</v>
      </c>
    </row>
    <row r="17" spans="1:5">
      <c r="A17" s="173" t="s">
        <v>711</v>
      </c>
      <c r="B17" s="174">
        <v>28</v>
      </c>
      <c r="C17" s="175">
        <v>1</v>
      </c>
      <c r="D17" s="176">
        <v>3.5714285714285712E-2</v>
      </c>
      <c r="E17" s="177">
        <v>685231.91</v>
      </c>
    </row>
    <row r="18" spans="1:5">
      <c r="A18" s="173" t="s">
        <v>93</v>
      </c>
      <c r="B18" s="174">
        <v>545</v>
      </c>
      <c r="C18" s="175">
        <v>49</v>
      </c>
      <c r="D18" s="176">
        <v>8.990825688073395E-2</v>
      </c>
      <c r="E18" s="177">
        <v>86277008.140000001</v>
      </c>
    </row>
    <row r="19" spans="1:5">
      <c r="A19" s="173" t="s">
        <v>628</v>
      </c>
      <c r="B19" s="174">
        <v>14</v>
      </c>
      <c r="C19" s="175">
        <v>2</v>
      </c>
      <c r="D19" s="176">
        <v>0.14285714285714285</v>
      </c>
      <c r="E19" s="177">
        <v>788405</v>
      </c>
    </row>
    <row r="20" spans="1:5">
      <c r="A20" s="173" t="s">
        <v>160</v>
      </c>
      <c r="B20" s="174">
        <v>237</v>
      </c>
      <c r="C20" s="175">
        <v>31</v>
      </c>
      <c r="D20" s="176">
        <v>0.13080168776371309</v>
      </c>
      <c r="E20" s="177">
        <v>62605706.489999995</v>
      </c>
    </row>
    <row r="21" spans="1:5">
      <c r="A21" s="173" t="s">
        <v>483</v>
      </c>
      <c r="B21" s="174">
        <v>121</v>
      </c>
      <c r="C21" s="175">
        <v>14</v>
      </c>
      <c r="D21" s="176">
        <v>0.11570247933884298</v>
      </c>
      <c r="E21" s="177">
        <v>27746301.5</v>
      </c>
    </row>
    <row r="22" spans="1:5">
      <c r="A22" s="173" t="s">
        <v>283</v>
      </c>
      <c r="B22" s="174">
        <v>10</v>
      </c>
      <c r="C22" s="175">
        <v>1</v>
      </c>
      <c r="D22" s="176">
        <v>0.1</v>
      </c>
      <c r="E22" s="177">
        <v>2818905</v>
      </c>
    </row>
    <row r="23" spans="1:5">
      <c r="A23" s="173" t="s">
        <v>117</v>
      </c>
      <c r="B23" s="174">
        <v>657</v>
      </c>
      <c r="C23" s="175">
        <v>125</v>
      </c>
      <c r="D23" s="176">
        <v>0.19025875190258751</v>
      </c>
      <c r="E23" s="177">
        <v>230663454.50000003</v>
      </c>
    </row>
    <row r="24" spans="1:5" ht="15.75" thickBot="1">
      <c r="A24" s="173" t="s">
        <v>149</v>
      </c>
      <c r="B24" s="174">
        <v>103</v>
      </c>
      <c r="C24" s="175">
        <v>6</v>
      </c>
      <c r="D24" s="176">
        <v>5.8252427184466021E-2</v>
      </c>
      <c r="E24" s="177">
        <v>10934075.300000001</v>
      </c>
    </row>
    <row r="25" spans="1:5" ht="15.75" thickBot="1">
      <c r="A25" s="168" t="s">
        <v>79</v>
      </c>
      <c r="B25" s="169">
        <v>1715</v>
      </c>
      <c r="C25" s="170">
        <v>229</v>
      </c>
      <c r="D25" s="171">
        <v>0.13352769679300291</v>
      </c>
      <c r="E25" s="172">
        <v>422519087.84000003</v>
      </c>
    </row>
    <row r="27" spans="1:5" ht="15.75" thickBot="1">
      <c r="A27" s="138" t="s">
        <v>1863</v>
      </c>
      <c r="B27" s="139"/>
      <c r="C27" s="139"/>
    </row>
    <row r="28" spans="1:5" ht="15.75" thickBot="1">
      <c r="A28" s="178" t="s">
        <v>1822</v>
      </c>
      <c r="B28" s="150" t="s">
        <v>1815</v>
      </c>
      <c r="C28" s="151" t="s">
        <v>1823</v>
      </c>
      <c r="D28" s="151" t="s">
        <v>1817</v>
      </c>
      <c r="E28" s="152" t="s">
        <v>1818</v>
      </c>
    </row>
    <row r="29" spans="1:5">
      <c r="A29" s="179" t="s">
        <v>1825</v>
      </c>
      <c r="B29" s="180">
        <v>3</v>
      </c>
      <c r="C29" s="175">
        <v>0</v>
      </c>
      <c r="D29" s="176">
        <v>0</v>
      </c>
      <c r="E29" s="177">
        <v>0</v>
      </c>
    </row>
    <row r="30" spans="1:5">
      <c r="A30" s="181" t="s">
        <v>710</v>
      </c>
      <c r="B30" s="180">
        <v>26</v>
      </c>
      <c r="C30" s="175">
        <v>1</v>
      </c>
      <c r="D30" s="176">
        <v>3.8461538461538464E-2</v>
      </c>
      <c r="E30" s="177">
        <v>685231.91</v>
      </c>
    </row>
    <row r="31" spans="1:5">
      <c r="A31" s="181" t="s">
        <v>751</v>
      </c>
      <c r="B31" s="180">
        <v>21</v>
      </c>
      <c r="C31" s="175">
        <v>4</v>
      </c>
      <c r="D31" s="176">
        <v>0.19047619047619047</v>
      </c>
      <c r="E31" s="177">
        <v>7698070.54</v>
      </c>
    </row>
    <row r="32" spans="1:5">
      <c r="A32" s="181" t="s">
        <v>636</v>
      </c>
      <c r="B32" s="180">
        <v>12</v>
      </c>
      <c r="C32" s="175">
        <v>2</v>
      </c>
      <c r="D32" s="176">
        <v>0.16666666666666666</v>
      </c>
      <c r="E32" s="177">
        <v>5637810</v>
      </c>
    </row>
    <row r="33" spans="1:5">
      <c r="A33" s="181" t="s">
        <v>1581</v>
      </c>
      <c r="B33" s="180">
        <v>2</v>
      </c>
      <c r="C33" s="175">
        <v>1</v>
      </c>
      <c r="D33" s="176">
        <v>0.5</v>
      </c>
      <c r="E33" s="177">
        <v>2000000</v>
      </c>
    </row>
    <row r="34" spans="1:5">
      <c r="A34" s="181" t="s">
        <v>1826</v>
      </c>
      <c r="B34" s="180">
        <v>4</v>
      </c>
      <c r="C34" s="175">
        <v>0</v>
      </c>
      <c r="D34" s="176">
        <v>0</v>
      </c>
      <c r="E34" s="177">
        <v>0</v>
      </c>
    </row>
    <row r="35" spans="1:5">
      <c r="A35" s="181" t="s">
        <v>1827</v>
      </c>
      <c r="B35" s="180">
        <v>1</v>
      </c>
      <c r="C35" s="175">
        <v>0</v>
      </c>
      <c r="D35" s="176">
        <v>0</v>
      </c>
      <c r="E35" s="177">
        <v>0</v>
      </c>
    </row>
    <row r="36" spans="1:5">
      <c r="A36" s="181" t="s">
        <v>696</v>
      </c>
      <c r="B36" s="180">
        <v>7</v>
      </c>
      <c r="C36" s="175">
        <v>2</v>
      </c>
      <c r="D36" s="176">
        <v>0.2857142857142857</v>
      </c>
      <c r="E36" s="177">
        <v>4637725</v>
      </c>
    </row>
    <row r="37" spans="1:5">
      <c r="A37" s="181" t="s">
        <v>1828</v>
      </c>
      <c r="B37" s="180">
        <v>2</v>
      </c>
      <c r="C37" s="175">
        <v>0</v>
      </c>
      <c r="D37" s="176">
        <v>0</v>
      </c>
      <c r="E37" s="177">
        <v>0</v>
      </c>
    </row>
    <row r="38" spans="1:5">
      <c r="A38" s="181" t="s">
        <v>939</v>
      </c>
      <c r="B38" s="180">
        <v>24</v>
      </c>
      <c r="C38" s="175">
        <v>1</v>
      </c>
      <c r="D38" s="176">
        <v>4.1666666666666664E-2</v>
      </c>
      <c r="E38" s="177">
        <v>2618905</v>
      </c>
    </row>
    <row r="39" spans="1:5">
      <c r="A39" s="181" t="s">
        <v>360</v>
      </c>
      <c r="B39" s="180">
        <v>43</v>
      </c>
      <c r="C39" s="175">
        <v>4</v>
      </c>
      <c r="D39" s="176">
        <v>9.3023255813953487E-2</v>
      </c>
      <c r="E39" s="177">
        <v>8184981.4900000002</v>
      </c>
    </row>
    <row r="40" spans="1:5">
      <c r="A40" s="181" t="s">
        <v>1829</v>
      </c>
      <c r="B40" s="180">
        <v>16</v>
      </c>
      <c r="C40" s="175">
        <v>0</v>
      </c>
      <c r="D40" s="176">
        <v>0</v>
      </c>
      <c r="E40" s="177">
        <v>0</v>
      </c>
    </row>
    <row r="41" spans="1:5">
      <c r="A41" s="181" t="s">
        <v>1830</v>
      </c>
      <c r="B41" s="180">
        <v>1</v>
      </c>
      <c r="C41" s="175">
        <v>0</v>
      </c>
      <c r="D41" s="176">
        <v>0</v>
      </c>
      <c r="E41" s="177">
        <v>0</v>
      </c>
    </row>
    <row r="42" spans="1:5">
      <c r="A42" s="181" t="s">
        <v>659</v>
      </c>
      <c r="B42" s="180">
        <v>34</v>
      </c>
      <c r="C42" s="175">
        <v>7</v>
      </c>
      <c r="D42" s="176">
        <v>0.20588235294117646</v>
      </c>
      <c r="E42" s="177">
        <v>15663885</v>
      </c>
    </row>
    <row r="43" spans="1:5">
      <c r="A43" s="181" t="s">
        <v>958</v>
      </c>
      <c r="B43" s="180">
        <v>18</v>
      </c>
      <c r="C43" s="175">
        <v>3</v>
      </c>
      <c r="D43" s="176">
        <v>0.16666666666666666</v>
      </c>
      <c r="E43" s="177">
        <v>6521335</v>
      </c>
    </row>
    <row r="44" spans="1:5">
      <c r="A44" s="181" t="s">
        <v>554</v>
      </c>
      <c r="B44" s="180">
        <v>4</v>
      </c>
      <c r="C44" s="175">
        <v>1</v>
      </c>
      <c r="D44" s="176">
        <v>0.25</v>
      </c>
      <c r="E44" s="177">
        <v>2477287.5</v>
      </c>
    </row>
    <row r="45" spans="1:5">
      <c r="A45" s="181" t="s">
        <v>868</v>
      </c>
      <c r="B45" s="180">
        <v>31</v>
      </c>
      <c r="C45" s="175">
        <v>3</v>
      </c>
      <c r="D45" s="176">
        <v>9.6774193548387094E-2</v>
      </c>
      <c r="E45" s="177">
        <v>1800853</v>
      </c>
    </row>
    <row r="46" spans="1:5">
      <c r="A46" s="181" t="s">
        <v>603</v>
      </c>
      <c r="B46" s="180">
        <v>36</v>
      </c>
      <c r="C46" s="175">
        <v>2</v>
      </c>
      <c r="D46" s="176">
        <v>5.5555555555555552E-2</v>
      </c>
      <c r="E46" s="177">
        <v>4402220.6400000006</v>
      </c>
    </row>
    <row r="47" spans="1:5">
      <c r="A47" s="181" t="s">
        <v>627</v>
      </c>
      <c r="B47" s="180">
        <v>14</v>
      </c>
      <c r="C47" s="175">
        <v>2</v>
      </c>
      <c r="D47" s="176">
        <v>0.14285714285714285</v>
      </c>
      <c r="E47" s="177">
        <v>788405</v>
      </c>
    </row>
    <row r="48" spans="1:5">
      <c r="A48" s="181" t="s">
        <v>272</v>
      </c>
      <c r="B48" s="180">
        <v>196</v>
      </c>
      <c r="C48" s="175">
        <v>36</v>
      </c>
      <c r="D48" s="176">
        <v>0.18367346938775511</v>
      </c>
      <c r="E48" s="177">
        <v>67379918.25999999</v>
      </c>
    </row>
    <row r="49" spans="1:5">
      <c r="A49" s="181" t="s">
        <v>188</v>
      </c>
      <c r="B49" s="180">
        <v>42</v>
      </c>
      <c r="C49" s="175">
        <v>8</v>
      </c>
      <c r="D49" s="176">
        <v>0.19047619047619047</v>
      </c>
      <c r="E49" s="177">
        <v>18418225</v>
      </c>
    </row>
    <row r="50" spans="1:5">
      <c r="A50" s="181" t="s">
        <v>1834</v>
      </c>
      <c r="B50" s="180">
        <v>9</v>
      </c>
      <c r="C50" s="175">
        <v>0</v>
      </c>
      <c r="D50" s="176">
        <v>0</v>
      </c>
      <c r="E50" s="177">
        <v>0</v>
      </c>
    </row>
    <row r="51" spans="1:5">
      <c r="A51" s="181" t="s">
        <v>1835</v>
      </c>
      <c r="B51" s="180">
        <v>1</v>
      </c>
      <c r="C51" s="175">
        <v>0</v>
      </c>
      <c r="D51" s="176">
        <v>0</v>
      </c>
      <c r="E51" s="177">
        <v>0</v>
      </c>
    </row>
    <row r="52" spans="1:5">
      <c r="A52" s="181" t="s">
        <v>1836</v>
      </c>
      <c r="B52" s="180">
        <v>15</v>
      </c>
      <c r="C52" s="175">
        <v>0</v>
      </c>
      <c r="D52" s="176">
        <v>0</v>
      </c>
      <c r="E52" s="177">
        <v>0</v>
      </c>
    </row>
    <row r="53" spans="1:5">
      <c r="A53" s="181" t="s">
        <v>1314</v>
      </c>
      <c r="B53" s="180">
        <v>13</v>
      </c>
      <c r="C53" s="175">
        <v>2</v>
      </c>
      <c r="D53" s="176">
        <v>0.15384615384615385</v>
      </c>
      <c r="E53" s="177">
        <v>2239077.54</v>
      </c>
    </row>
    <row r="54" spans="1:5">
      <c r="A54" s="181" t="s">
        <v>1837</v>
      </c>
      <c r="B54" s="180">
        <v>7</v>
      </c>
      <c r="C54" s="175">
        <v>0</v>
      </c>
      <c r="D54" s="176">
        <v>0</v>
      </c>
      <c r="E54" s="177">
        <v>0</v>
      </c>
    </row>
    <row r="55" spans="1:5">
      <c r="A55" s="181" t="s">
        <v>1838</v>
      </c>
      <c r="B55" s="180">
        <v>1</v>
      </c>
      <c r="C55" s="175">
        <v>0</v>
      </c>
      <c r="D55" s="176">
        <v>0</v>
      </c>
      <c r="E55" s="177">
        <v>0</v>
      </c>
    </row>
    <row r="56" spans="1:5">
      <c r="A56" s="181" t="s">
        <v>1294</v>
      </c>
      <c r="B56" s="180">
        <v>2</v>
      </c>
      <c r="C56" s="175">
        <v>1</v>
      </c>
      <c r="D56" s="176">
        <v>0.5</v>
      </c>
      <c r="E56" s="177">
        <v>649405</v>
      </c>
    </row>
    <row r="57" spans="1:5">
      <c r="A57" s="181" t="s">
        <v>915</v>
      </c>
      <c r="B57" s="180">
        <v>7</v>
      </c>
      <c r="C57" s="175">
        <v>3</v>
      </c>
      <c r="D57" s="176">
        <v>0.42857142857142855</v>
      </c>
      <c r="E57" s="177">
        <v>6521335</v>
      </c>
    </row>
    <row r="58" spans="1:5">
      <c r="A58" s="181" t="s">
        <v>1533</v>
      </c>
      <c r="B58" s="180">
        <v>6</v>
      </c>
      <c r="C58" s="175">
        <v>1</v>
      </c>
      <c r="D58" s="176">
        <v>0.16666666666666666</v>
      </c>
      <c r="E58" s="177">
        <v>688405</v>
      </c>
    </row>
    <row r="59" spans="1:5">
      <c r="A59" s="181" t="s">
        <v>1839</v>
      </c>
      <c r="B59" s="180">
        <v>1</v>
      </c>
      <c r="C59" s="175">
        <v>0</v>
      </c>
      <c r="D59" s="176">
        <v>0</v>
      </c>
      <c r="E59" s="177">
        <v>0</v>
      </c>
    </row>
    <row r="60" spans="1:5">
      <c r="A60" s="181" t="s">
        <v>1573</v>
      </c>
      <c r="B60" s="180">
        <v>2</v>
      </c>
      <c r="C60" s="175">
        <v>1</v>
      </c>
      <c r="D60" s="176">
        <v>0.5</v>
      </c>
      <c r="E60" s="177">
        <v>1174220</v>
      </c>
    </row>
    <row r="61" spans="1:5">
      <c r="A61" s="181" t="s">
        <v>1840</v>
      </c>
      <c r="B61" s="180">
        <v>1</v>
      </c>
      <c r="C61" s="175">
        <v>0</v>
      </c>
      <c r="D61" s="176">
        <v>0</v>
      </c>
      <c r="E61" s="177">
        <v>0</v>
      </c>
    </row>
    <row r="62" spans="1:5">
      <c r="A62" s="181" t="s">
        <v>727</v>
      </c>
      <c r="B62" s="180">
        <v>26</v>
      </c>
      <c r="C62" s="175">
        <v>3</v>
      </c>
      <c r="D62" s="176">
        <v>0.11538461538461539</v>
      </c>
      <c r="E62" s="177">
        <v>6011885</v>
      </c>
    </row>
    <row r="63" spans="1:5">
      <c r="A63" s="181" t="s">
        <v>482</v>
      </c>
      <c r="B63" s="180">
        <v>56</v>
      </c>
      <c r="C63" s="175">
        <v>5</v>
      </c>
      <c r="D63" s="176">
        <v>8.9285714285714288E-2</v>
      </c>
      <c r="E63" s="177">
        <v>8404141.5</v>
      </c>
    </row>
    <row r="64" spans="1:5">
      <c r="A64" s="181" t="s">
        <v>1841</v>
      </c>
      <c r="B64" s="180">
        <v>1</v>
      </c>
      <c r="C64" s="175">
        <v>0</v>
      </c>
      <c r="D64" s="176">
        <v>0</v>
      </c>
      <c r="E64" s="177">
        <v>0</v>
      </c>
    </row>
    <row r="65" spans="1:5">
      <c r="A65" s="181" t="s">
        <v>705</v>
      </c>
      <c r="B65" s="180">
        <v>37</v>
      </c>
      <c r="C65" s="175">
        <v>1</v>
      </c>
      <c r="D65" s="176">
        <v>2.7027027027027029E-2</v>
      </c>
      <c r="E65" s="177">
        <v>2954575</v>
      </c>
    </row>
    <row r="66" spans="1:5">
      <c r="A66" s="181" t="s">
        <v>1842</v>
      </c>
      <c r="B66" s="180">
        <v>4</v>
      </c>
      <c r="C66" s="175">
        <v>0</v>
      </c>
      <c r="D66" s="176">
        <v>0</v>
      </c>
      <c r="E66" s="177">
        <v>0</v>
      </c>
    </row>
    <row r="67" spans="1:5">
      <c r="A67" s="181" t="s">
        <v>159</v>
      </c>
      <c r="B67" s="180">
        <v>165</v>
      </c>
      <c r="C67" s="175">
        <v>23</v>
      </c>
      <c r="D67" s="176">
        <v>0.1393939393939394</v>
      </c>
      <c r="E67" s="177">
        <v>45595198.989999995</v>
      </c>
    </row>
    <row r="68" spans="1:5">
      <c r="A68" s="181" t="s">
        <v>514</v>
      </c>
      <c r="B68" s="180">
        <v>43</v>
      </c>
      <c r="C68" s="175">
        <v>14</v>
      </c>
      <c r="D68" s="176">
        <v>0.32558139534883723</v>
      </c>
      <c r="E68" s="177">
        <v>22554983.120000001</v>
      </c>
    </row>
    <row r="69" spans="1:5">
      <c r="A69" s="181" t="s">
        <v>1843</v>
      </c>
      <c r="B69" s="180">
        <v>3</v>
      </c>
      <c r="C69" s="175">
        <v>0</v>
      </c>
      <c r="D69" s="176">
        <v>0</v>
      </c>
      <c r="E69" s="177">
        <v>0</v>
      </c>
    </row>
    <row r="70" spans="1:5">
      <c r="A70" s="181" t="s">
        <v>1844</v>
      </c>
      <c r="B70" s="180">
        <v>2</v>
      </c>
      <c r="C70" s="175">
        <v>0</v>
      </c>
      <c r="D70" s="176">
        <v>0</v>
      </c>
      <c r="E70" s="177">
        <v>0</v>
      </c>
    </row>
    <row r="71" spans="1:5">
      <c r="A71" s="181" t="s">
        <v>116</v>
      </c>
      <c r="B71" s="180">
        <v>220</v>
      </c>
      <c r="C71" s="175">
        <v>45</v>
      </c>
      <c r="D71" s="176">
        <v>0.20454545454545456</v>
      </c>
      <c r="E71" s="177">
        <v>83727850.549999997</v>
      </c>
    </row>
    <row r="72" spans="1:5">
      <c r="A72" s="181" t="s">
        <v>92</v>
      </c>
      <c r="B72" s="180">
        <v>160</v>
      </c>
      <c r="C72" s="175">
        <v>17</v>
      </c>
      <c r="D72" s="176">
        <v>0.10625</v>
      </c>
      <c r="E72" s="177">
        <v>28003370</v>
      </c>
    </row>
    <row r="73" spans="1:5">
      <c r="A73" s="181" t="s">
        <v>1019</v>
      </c>
      <c r="B73" s="180">
        <v>21</v>
      </c>
      <c r="C73" s="175">
        <v>2</v>
      </c>
      <c r="D73" s="176">
        <v>9.5238095238095233E-2</v>
      </c>
      <c r="E73" s="177">
        <v>3678275</v>
      </c>
    </row>
    <row r="74" spans="1:5">
      <c r="A74" s="181" t="s">
        <v>1845</v>
      </c>
      <c r="B74" s="180">
        <v>2</v>
      </c>
      <c r="C74" s="175">
        <v>0</v>
      </c>
      <c r="D74" s="176">
        <v>0</v>
      </c>
      <c r="E74" s="177">
        <v>0</v>
      </c>
    </row>
    <row r="75" spans="1:5">
      <c r="A75" s="181" t="s">
        <v>129</v>
      </c>
      <c r="B75" s="180">
        <v>245</v>
      </c>
      <c r="C75" s="175">
        <v>24</v>
      </c>
      <c r="D75" s="176">
        <v>9.7959183673469383E-2</v>
      </c>
      <c r="E75" s="177">
        <v>45643227.5</v>
      </c>
    </row>
    <row r="76" spans="1:5">
      <c r="A76" s="181" t="s">
        <v>282</v>
      </c>
      <c r="B76" s="180">
        <v>10</v>
      </c>
      <c r="C76" s="175">
        <v>1</v>
      </c>
      <c r="D76" s="176">
        <v>0.1</v>
      </c>
      <c r="E76" s="177">
        <v>2818905</v>
      </c>
    </row>
    <row r="77" spans="1:5">
      <c r="A77" s="181" t="s">
        <v>434</v>
      </c>
      <c r="B77" s="180">
        <v>31</v>
      </c>
      <c r="C77" s="175">
        <v>2</v>
      </c>
      <c r="D77" s="176">
        <v>6.4516129032258063E-2</v>
      </c>
      <c r="E77" s="177">
        <v>3247400</v>
      </c>
    </row>
    <row r="78" spans="1:5">
      <c r="A78" s="181" t="s">
        <v>1846</v>
      </c>
      <c r="B78" s="180">
        <v>4</v>
      </c>
      <c r="C78" s="175">
        <v>0</v>
      </c>
      <c r="D78" s="176">
        <v>0</v>
      </c>
      <c r="E78" s="177">
        <v>0</v>
      </c>
    </row>
    <row r="79" spans="1:5">
      <c r="A79" s="181" t="s">
        <v>148</v>
      </c>
      <c r="B79" s="180">
        <v>49</v>
      </c>
      <c r="C79" s="175">
        <v>5</v>
      </c>
      <c r="D79" s="176">
        <v>0.10204081632653061</v>
      </c>
      <c r="E79" s="177">
        <v>8315170.2999999998</v>
      </c>
    </row>
    <row r="80" spans="1:5">
      <c r="A80" s="181" t="s">
        <v>1847</v>
      </c>
      <c r="B80" s="180">
        <v>22</v>
      </c>
      <c r="C80" s="175">
        <v>0</v>
      </c>
      <c r="D80" s="176">
        <v>0</v>
      </c>
      <c r="E80" s="177">
        <v>0</v>
      </c>
    </row>
    <row r="81" spans="1:5">
      <c r="A81" s="181" t="s">
        <v>1848</v>
      </c>
      <c r="B81" s="180">
        <v>7</v>
      </c>
      <c r="C81" s="175">
        <v>0</v>
      </c>
      <c r="D81" s="176">
        <v>0</v>
      </c>
      <c r="E81" s="177">
        <v>0</v>
      </c>
    </row>
    <row r="82" spans="1:5" ht="15.75" thickBot="1">
      <c r="A82" s="181" t="s">
        <v>1264</v>
      </c>
      <c r="B82" s="180">
        <v>5</v>
      </c>
      <c r="C82" s="175">
        <v>2</v>
      </c>
      <c r="D82" s="176">
        <v>0.4</v>
      </c>
      <c r="E82" s="177">
        <v>1376810</v>
      </c>
    </row>
    <row r="83" spans="1:5" ht="15.75" thickBot="1">
      <c r="A83" s="182" t="s">
        <v>79</v>
      </c>
      <c r="B83" s="169">
        <v>1715</v>
      </c>
      <c r="C83" s="170">
        <v>229</v>
      </c>
      <c r="D83" s="171">
        <v>0.13352769679300291</v>
      </c>
      <c r="E83" s="172">
        <v>422519087.83999997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2UR2JEMRQQKY-250285738-1648</_dlc_DocId>
    <_dlc_DocIdUrl xmlns="bd604085-7b31-4878-81a5-3e221aec4e65">
      <Url>https://nhmrc.sharepoint.com/teams/intranetforms/_layouts/15/DocIdRedir.aspx?ID=2UR2JEMRQQKY-250285738-1648</Url>
      <Description>2UR2JEMRQQKY-250285738-1648</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6D53A1-D850-4F4D-BEAC-92C12858399C}"/>
</file>

<file path=customXml/itemProps2.xml><?xml version="1.0" encoding="utf-8"?>
<ds:datastoreItem xmlns:ds="http://schemas.openxmlformats.org/officeDocument/2006/customXml" ds:itemID="{9628EE25-E7F6-4269-9F3E-9C59E5FF73A8}"/>
</file>

<file path=customXml/itemProps3.xml><?xml version="1.0" encoding="utf-8"?>
<ds:datastoreItem xmlns:ds="http://schemas.openxmlformats.org/officeDocument/2006/customXml" ds:itemID="{73D53998-F4C7-4EA4-979F-76AC326B7F87}"/>
</file>

<file path=customXml/itemProps4.xml><?xml version="1.0" encoding="utf-8"?>
<ds:datastoreItem xmlns:ds="http://schemas.openxmlformats.org/officeDocument/2006/customXml" ds:itemID="{3F45DA43-A868-4119-AE76-44011188A1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2025-02-24T00:46:18Z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9bba5591-fefc-4a73-ba47-94467ab8f2a3</vt:lpwstr>
  </property>
  <property fmtid="{D5CDD505-2E9C-101B-9397-08002B2CF9AE}" pid="11" name="MediaServiceImageTags">
    <vt:lpwstr/>
  </property>
</Properties>
</file>