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13_ncr:1_{EDD10F2B-80DB-4929-8B5E-71E63B8AF9EC}" xr6:coauthVersionLast="47" xr6:coauthVersionMax="47" xr10:uidLastSave="{00000000-0000-0000-0000-000000000000}"/>
  <bookViews>
    <workbookView xWindow="-120" yWindow="-120" windowWidth="29040" windowHeight="15720" tabRatio="877" firstSheet="1" activeTab="1" xr2:uid="{00000000-000D-0000-FFFF-FFFF00000000}"/>
  </bookViews>
  <sheets>
    <sheet name="NOTES" sheetId="108" r:id="rId1"/>
    <sheet name="GRANTS DATA" sheetId="15" r:id="rId2"/>
    <sheet name="Summary - Announcement Date" sheetId="148" r:id="rId3"/>
    <sheet name="Summary - Grant Type" sheetId="120" r:id="rId4"/>
    <sheet name="Summary - Administering Inst." sheetId="153" r:id="rId5"/>
    <sheet name="NHMRC-AMED" sheetId="151" r:id="rId6"/>
  </sheets>
  <definedNames>
    <definedName name="_xlnm._FilterDatabase" localSheetId="1" hidden="1">'GRANTS DATA'!$A$1:$S$1</definedName>
    <definedName name="_xlnm._FilterDatabase" localSheetId="3" hidden="1">'Summary - Grant Type'!#REF!</definedName>
    <definedName name="HotTopicType">#REF!</definedName>
    <definedName name="RecipientName">#REF!</definedName>
    <definedName name="RequestType">#REF!</definedName>
    <definedName name="SourceofEnquiry">#REF!</definedName>
    <definedName name="StaffName">#REF!</definedName>
    <definedName name="TOPIC">#REF!</definedName>
    <definedName name="VERIFICATION">#REF!</definedName>
    <definedName name="YesNo">#REF!</definedName>
  </definedNames>
  <calcPr calcId="191028"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53" l="1"/>
  <c r="C16" i="153"/>
  <c r="D16" i="153"/>
  <c r="E16" i="153"/>
  <c r="E4" i="120"/>
  <c r="C4" i="120"/>
  <c r="B4" i="120"/>
  <c r="D4" i="120"/>
  <c r="C4" i="148"/>
  <c r="C5" i="148"/>
</calcChain>
</file>

<file path=xl/sharedStrings.xml><?xml version="1.0" encoding="utf-8"?>
<sst xmlns="http://schemas.openxmlformats.org/spreadsheetml/2006/main" count="247" uniqueCount="165">
  <si>
    <t>Summary of the results of the NHMRC 2025 Grant Application Round</t>
  </si>
  <si>
    <t>The data within this workbook contains information extracted from Sapphire, which is NHMRC's grants management System.  It includes the following fields:</t>
  </si>
  <si>
    <t xml:space="preserve">APP ID: </t>
  </si>
  <si>
    <t>The Application identification number assigned by NHMRC.</t>
  </si>
  <si>
    <t>DATE ANNOUNCED:</t>
  </si>
  <si>
    <t>The date of the Ministerial announcement of funding.</t>
  </si>
  <si>
    <t xml:space="preserve">CIA NAME: </t>
  </si>
  <si>
    <t>The first named Chief Investigator (Chief Investigator A) on the grant. Refer to reference table below for abbreviations used in researcher titles.</t>
  </si>
  <si>
    <t xml:space="preserve">GRANT TYPE/SUB TYPE: </t>
  </si>
  <si>
    <t>The category of the grant for a funding scheme allocated by NHMRC.</t>
  </si>
  <si>
    <t xml:space="preserve">GRANT TITLE: </t>
  </si>
  <si>
    <t xml:space="preserve">The grant title supplied by applicants. </t>
  </si>
  <si>
    <t xml:space="preserve">ADMINISTERING INSTITUTION: </t>
  </si>
  <si>
    <t>The name of the Institution that administers the NHMRC grant funds - note that the actual research work may be performed externally to this Institution.</t>
  </si>
  <si>
    <t xml:space="preserve">STATE: </t>
  </si>
  <si>
    <t>The state or territory of the Administering Institution.</t>
  </si>
  <si>
    <t xml:space="preserve">SECTOR: </t>
  </si>
  <si>
    <r>
      <t xml:space="preserve">The most relevant research sector of the Administering Institution - selected from </t>
    </r>
    <r>
      <rPr>
        <b/>
        <sz val="11"/>
        <rFont val="Calibri"/>
        <family val="2"/>
        <scheme val="minor"/>
      </rPr>
      <t xml:space="preserve">Government </t>
    </r>
    <r>
      <rPr>
        <sz val="11"/>
        <rFont val="Calibri"/>
        <family val="2"/>
        <scheme val="minor"/>
      </rPr>
      <t>(</t>
    </r>
    <r>
      <rPr>
        <i/>
        <sz val="11"/>
        <rFont val="Calibri"/>
        <family val="2"/>
        <scheme val="minor"/>
      </rPr>
      <t>Commonwealth, State or Territory agency</t>
    </r>
    <r>
      <rPr>
        <sz val="11"/>
        <rFont val="Calibri"/>
        <family val="2"/>
        <scheme val="minor"/>
      </rPr>
      <t xml:space="preserve">), </t>
    </r>
    <r>
      <rPr>
        <b/>
        <sz val="11"/>
        <rFont val="Calibri"/>
        <family val="2"/>
        <scheme val="minor"/>
      </rPr>
      <t>Hospitals and Health Services</t>
    </r>
    <r>
      <rPr>
        <sz val="11"/>
        <rFont val="Calibri"/>
        <family val="2"/>
        <scheme val="minor"/>
      </rPr>
      <t xml:space="preserve">, </t>
    </r>
    <r>
      <rPr>
        <b/>
        <sz val="11"/>
        <rFont val="Calibri"/>
        <family val="2"/>
        <scheme val="minor"/>
      </rPr>
      <t xml:space="preserve">Research Institutes </t>
    </r>
    <r>
      <rPr>
        <i/>
        <sz val="11"/>
        <rFont val="Calibri"/>
        <family val="2"/>
        <scheme val="minor"/>
      </rPr>
      <t>(Medical Research Institute)</t>
    </r>
    <r>
      <rPr>
        <sz val="11"/>
        <rFont val="Calibri"/>
        <family val="2"/>
        <scheme val="minor"/>
      </rPr>
      <t xml:space="preserve">, </t>
    </r>
    <r>
      <rPr>
        <b/>
        <sz val="11"/>
        <rFont val="Calibri"/>
        <family val="2"/>
        <scheme val="minor"/>
      </rPr>
      <t xml:space="preserve">University </t>
    </r>
    <r>
      <rPr>
        <sz val="11"/>
        <rFont val="Calibri"/>
        <family val="2"/>
        <scheme val="minor"/>
      </rPr>
      <t>and</t>
    </r>
    <r>
      <rPr>
        <b/>
        <sz val="11"/>
        <rFont val="Calibri"/>
        <family val="2"/>
        <scheme val="minor"/>
      </rPr>
      <t xml:space="preserve"> Other </t>
    </r>
    <r>
      <rPr>
        <sz val="11"/>
        <rFont val="Calibri"/>
        <family val="2"/>
        <scheme val="minor"/>
      </rPr>
      <t>(Charities and Philanthropic, Commercial, Professional Bodies, Networks, Associations, non-Government agencies and not for profit organisations)</t>
    </r>
    <r>
      <rPr>
        <i/>
        <sz val="11"/>
        <rFont val="Calibri"/>
        <family val="2"/>
        <scheme val="minor"/>
      </rPr>
      <t>.</t>
    </r>
  </si>
  <si>
    <t xml:space="preserve">TOTAL: </t>
  </si>
  <si>
    <t>The full amount awarded to the grant across all years of the grant as at date announced. Actual amounts paid to Administering Institutions may vary from the approved total shown here due to indexation of payments and other post award funding variations. Figures are GST exclusive.</t>
  </si>
  <si>
    <t>BROAD RESEARCH AREA:</t>
  </si>
  <si>
    <r>
      <t xml:space="preserve">Applicants are asked to select one of following 'Broad Research Areas' on their application:
</t>
    </r>
    <r>
      <rPr>
        <b/>
        <sz val="11"/>
        <rFont val="Calibri"/>
        <family val="2"/>
        <scheme val="minor"/>
      </rPr>
      <t xml:space="preserve">- Basic Science Research
- Clinical Medicine and Science Research
- Public Health Research
- Health Services Research
</t>
    </r>
    <r>
      <rPr>
        <sz val="11"/>
        <rFont val="Calibri"/>
        <family val="2"/>
        <scheme val="minor"/>
      </rPr>
      <t xml:space="preserve">
Equipment Grants and IRIISS Grants are not applicable.
For definitions of each Broad Research Area please refer to the NHMRC website:
https://www.nhmrc.gov.au/about-us/resources/australian-standard-research-classifications-and-research-keywords</t>
    </r>
  </si>
  <si>
    <t>KEYWORDS:</t>
  </si>
  <si>
    <t>Up to five keywords assigned by the grant applicants that best describe the research being undertaken and the possible health benefits of the research.</t>
  </si>
  <si>
    <t>PLAIN DESCRIPTION:</t>
  </si>
  <si>
    <t>A short description of the research being undertaken which has been provided by the grant applicants on application. Note that not all applications include a plain description.</t>
  </si>
  <si>
    <t>APPLICATIONS:</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</si>
  <si>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</si>
  <si>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FUNDED:</t>
  </si>
  <si>
    <t>The number of applications approved for funding by the Minister at the time of announcement. Approved grants may be declined by the applicant.</t>
  </si>
  <si>
    <t>FUNDED RATE:</t>
  </si>
  <si>
    <t>The Funded Rate is the number of applications approved by the Minister divided by the number of applications submitted.</t>
  </si>
  <si>
    <t>CIA GENDER:</t>
  </si>
  <si>
    <t>The CIA gender data is obtained from the CIA's Sapphire profile. 
NHMRC has implemented changes to the gender field in researcher profiles in Sapphire, its grant management system, to give researchers the option to self-identify as 'non binary' or to specify a different term. This aligns with the Australian Bureau of Statistics 2020 Standard for Sex, Gender, Variations of Sex Characteristics and Sexual Orientation Variables (ABS 2020 Standard).  
The ABS 2020 Standard includes recommended output categories to be used for reporting data by gender. It also recommends that these reporting categories should be aggregated in the case of low numbers in order to avoid disclosure of private information.
For this reason, NHMRC reports gender using the following categories:
Woman
Man
Other
The category of ‘Other’ comprises applicants who selected a gender of ‘Not stated’, ‘Prefer not to answer’, ‘non-binary’ or ‘I use a different term’ in their Sapphire profile or if the gender field was not completed (null).
For more information on the ABS 2020 Standard please refer to: https://www.abs.gov.au/statistics/standards/standard-sex-gender-variations-sex-characteristics-and-sexual-orientation-variables/latest-release#gender
For more information on NHMRC's collection of gender data in Sapphire, please refer to the NHMRC website: https://www.nhmrc.gov.au/about-us/news-centre/rao-alert-change-implemented-sapphire-profiles?auNHMRC=ostQ3nYSvil5W-KJSE-SqXxrCxcejYX1Vej4rF3v78s</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</si>
  <si>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</si>
  <si>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Researcher Titles Reference Table</t>
  </si>
  <si>
    <t>CIA Gender Reference Table</t>
  </si>
  <si>
    <t>Abbreviation Used</t>
  </si>
  <si>
    <t>Full Meaning</t>
  </si>
  <si>
    <t>Collected in Sapphire as:</t>
  </si>
  <si>
    <t>Reported as:</t>
  </si>
  <si>
    <t>Assoc Prof</t>
  </si>
  <si>
    <t>Associate Professor</t>
  </si>
  <si>
    <t>Woman or Female</t>
  </si>
  <si>
    <t>Woman</t>
  </si>
  <si>
    <t>Asst Prof</t>
  </si>
  <si>
    <t>Assistant Professor</t>
  </si>
  <si>
    <t>Man or Male</t>
  </si>
  <si>
    <t>Man</t>
  </si>
  <si>
    <t>Dean</t>
  </si>
  <si>
    <t>Non-binary</t>
  </si>
  <si>
    <t>Other</t>
  </si>
  <si>
    <t>Dr</t>
  </si>
  <si>
    <t>Doctor</t>
  </si>
  <si>
    <t>I use a different term</t>
  </si>
  <si>
    <t>Emer Prof</t>
  </si>
  <si>
    <t>Emeritus Professor</t>
  </si>
  <si>
    <t>Prefer not to answer</t>
  </si>
  <si>
    <t>Lord</t>
  </si>
  <si>
    <t>[null]</t>
  </si>
  <si>
    <t>Miss</t>
  </si>
  <si>
    <t>Mr</t>
  </si>
  <si>
    <t>Mister</t>
  </si>
  <si>
    <t>Mrs</t>
  </si>
  <si>
    <t>Ms</t>
  </si>
  <si>
    <t>Prof</t>
  </si>
  <si>
    <t>Professor</t>
  </si>
  <si>
    <t>Rev</t>
  </si>
  <si>
    <t>Reverend</t>
  </si>
  <si>
    <t>Sir</t>
  </si>
  <si>
    <t>App ID</t>
  </si>
  <si>
    <t>Date Announced</t>
  </si>
  <si>
    <t>CIA Name</t>
  </si>
  <si>
    <t>Grant Type</t>
  </si>
  <si>
    <t>Sub Type</t>
  </si>
  <si>
    <t>Grant Title</t>
  </si>
  <si>
    <t>Admin Institution</t>
  </si>
  <si>
    <t>State</t>
  </si>
  <si>
    <t>Sector</t>
  </si>
  <si>
    <t>Total</t>
  </si>
  <si>
    <t>Broad Research Area</t>
  </si>
  <si>
    <t>Fields of Research</t>
  </si>
  <si>
    <t>Res KW1</t>
  </si>
  <si>
    <t>Res KW2</t>
  </si>
  <si>
    <t>Res KW3</t>
  </si>
  <si>
    <t>Res KW4</t>
  </si>
  <si>
    <t>Res KW5</t>
  </si>
  <si>
    <t>Plain Description</t>
  </si>
  <si>
    <t>Dr Ankur Sharma</t>
  </si>
  <si>
    <t>International Collaborations</t>
  </si>
  <si>
    <t>2024 NHMRC-AMED Adopting Sustainable Partnerships for an Innovative Research Ecosystem</t>
  </si>
  <si>
    <t>CELLOGRAMRx: Pan-Cancer Cellular composition and signalling relationship mapping to identify novel therapeutic targets</t>
  </si>
  <si>
    <t>University of New South Wales</t>
  </si>
  <si>
    <t>NSW</t>
  </si>
  <si>
    <t>University</t>
  </si>
  <si>
    <t>Clinical Medicine and Science Research</t>
  </si>
  <si>
    <t>genomics | tumour immunology  | cancer diagnosis</t>
  </si>
  <si>
    <t>genomics</t>
  </si>
  <si>
    <t>cancer biology</t>
  </si>
  <si>
    <t>tumour immunology</t>
  </si>
  <si>
    <t>comparative genomics</t>
  </si>
  <si>
    <t>immunotherapy</t>
  </si>
  <si>
    <t>In collaboration between Australian and Japanese cancer researchers, clinicians and data scientists, we will build a comprehensive pan-cancer spatial map of cancer cells and their immune system from ~2000 patients representing top 10 cancers in our countries. This map will help in understanding why current therapies work only in some patients and some subtypes of cancers. This map will also allow us to identify new drug targets to develop novel therapies and rationalise treatment selection.</t>
  </si>
  <si>
    <t xml:space="preserve"> </t>
  </si>
  <si>
    <t>Prof Robert Graham</t>
  </si>
  <si>
    <t>Mechanisms blocking the repair of mammalian hearts after injury: using AI-assisted directed evolution of novel biologics to empower regeneration.</t>
  </si>
  <si>
    <t>Basic Science Research</t>
  </si>
  <si>
    <t>cardiology (incl. cardiovascular diseases) | molecular evolution | synthetic biology</t>
  </si>
  <si>
    <t>tissue repair</t>
  </si>
  <si>
    <t>tissue regeneration</t>
  </si>
  <si>
    <t>molecular evolution</t>
  </si>
  <si>
    <t>cardiomyocytes</t>
  </si>
  <si>
    <t>biological therapy</t>
  </si>
  <si>
    <t>Heart attacks damage heart muscle cells and can lead to heart failure with a poor 5-year survival rate. This research will elucidate the mechanisms of this poor heart repair and develop promising therapeutics to stimulate the regrowth of heart muscle. The project will identify the best drug candidate and formulate it so that it can be easily delivered to heart attack patients. The overall goal of this research is to remove roadblocks that prevent the body from healing itself after an injury.</t>
  </si>
  <si>
    <t>Prof Damian Purcell</t>
  </si>
  <si>
    <t>Control of endemic HTLV-1 to prevent silent global spread</t>
  </si>
  <si>
    <t>University of Melbourne</t>
  </si>
  <si>
    <t>VIC</t>
  </si>
  <si>
    <t>virology  | industrial molecular engineering of nucleic acids and proteins | clinical pharmacology and therapeutics</t>
  </si>
  <si>
    <t>antiviral therapy</t>
  </si>
  <si>
    <t>messenger rna (mrna)</t>
  </si>
  <si>
    <t>chronic inflammation</t>
  </si>
  <si>
    <t>viral disease</t>
  </si>
  <si>
    <t>viral vaccines</t>
  </si>
  <si>
    <t>Australian and Japanese researchers will combine our respective strengths to develop RNA and small molecule medicines to prevent and treat the Human T-cell Leukaemia Virus (HTLV) that is a priority infectious agent in our respective communities.  Australians bring expertise in RNA design, manufacture, formulation, delivery and regulatory affairs, and Japanese with clinical management, research materials and methods, and especially with HTLV infected primates needed for testing new medicines.</t>
  </si>
  <si>
    <t>2025 outcomes by announcement</t>
  </si>
  <si>
    <t>Announcement Date</t>
  </si>
  <si>
    <t>Scheme</t>
  </si>
  <si>
    <t>Commitments</t>
  </si>
  <si>
    <t>February 2025 Total</t>
  </si>
  <si>
    <t>2025 outcomes by Scheme</t>
  </si>
  <si>
    <t>Competitive grants</t>
  </si>
  <si>
    <t>Applications</t>
  </si>
  <si>
    <t>Funded</t>
  </si>
  <si>
    <t>Funded Rate</t>
  </si>
  <si>
    <t>Amount</t>
  </si>
  <si>
    <t>Total for Competitive grants</t>
  </si>
  <si>
    <t>2025 outcomes by Administering Institution for competitive grants</t>
  </si>
  <si>
    <t>2025 outcomes by Administering Institution State/Territory for competitive grants</t>
  </si>
  <si>
    <t>Administering Institution</t>
  </si>
  <si>
    <t xml:space="preserve"> Funded</t>
  </si>
  <si>
    <t>State/Territory</t>
  </si>
  <si>
    <t>Charles Sturt University</t>
  </si>
  <si>
    <t>Griffith University</t>
  </si>
  <si>
    <t>QLD</t>
  </si>
  <si>
    <t>Monash University</t>
  </si>
  <si>
    <t>SA</t>
  </si>
  <si>
    <t>Queensland University of Technology</t>
  </si>
  <si>
    <t>RMIT University</t>
  </si>
  <si>
    <t>WA</t>
  </si>
  <si>
    <t>The University of Queensland</t>
  </si>
  <si>
    <t>University of South Australia</t>
  </si>
  <si>
    <t>University of Sydney</t>
  </si>
  <si>
    <t>2025 outcomes by Administering Institution Sector for competitive grants</t>
  </si>
  <si>
    <t>University of the Sunshine Coast</t>
  </si>
  <si>
    <t>Administering Institution Sector</t>
  </si>
  <si>
    <t>University of Western Australia</t>
  </si>
  <si>
    <t>Government</t>
  </si>
  <si>
    <t>-</t>
  </si>
  <si>
    <t>Victoria University</t>
  </si>
  <si>
    <t>Health</t>
  </si>
  <si>
    <t>Research Institutes</t>
  </si>
  <si>
    <t>2025 outcomes for competitive grants - 2024 NHMRC-AMED Adopting Sustainable Partnerships for an Innovative Research Ecosystem</t>
  </si>
  <si>
    <t>2025 outcomes for competitive grants - 2024 NHMRC-AMED Adopting Sustainable Partnerships for an Innovative Research Ecosystem by Administering Institution State/Territory</t>
  </si>
  <si>
    <t>2025 outcomes for competitive grants - 2024 NHMRC-AMED Adopting Sustainable Partnerships for an Innovative Research Ecosystem by Administering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</si>
</sst>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C09]dd\-mmm\-yy;@"/>
    <numFmt numFmtId="165" formatCode="0.0%"/>
    <numFmt numFmtId="166" formatCode="&quot;$&quot;#,##0"/>
    <numFmt numFmtId="167" formatCode="&quot;$&quot;#,##0.00"/>
    <numFmt numFmtId="168" formatCode="0_ ;\-0\ "/>
    <numFmt numFmtId="169" formatCode="_-&quot;$&quot;* #,##0_-;\-&quot;$&quot;* #,##0_-;_-&quot;$&quot;* &quot;-&quot;??_-;_-@_-"/>
  </numFmts>
  <fonts count="30" x14ac:knownFonts="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i/>
      <sz val="11"/>
      <name val="Calibri"/>
      <family val="2"/>
      <scheme val="minor"/>
    </font>
    <font>
      <vertAlign val="superscript"/>
      <sz val="11"/>
      <color theme="1"/>
      <name val="Calibri"/>
      <family val="2"/>
      <scheme val="minor"/>
    </font>
    <font>
      <sz val="8"/>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s>
  <borders count="85">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0" tint="-0.24994659260841701"/>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hair">
        <color auto="1"/>
      </left>
      <right/>
      <top style="hair">
        <color auto="1"/>
      </top>
      <bottom style="hair">
        <color auto="1"/>
      </bottom>
      <diagonal/>
    </border>
    <border>
      <left style="medium">
        <color indexed="64"/>
      </left>
      <right style="hair">
        <color auto="1"/>
      </right>
      <top style="medium">
        <color indexed="64"/>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top style="medium">
        <color indexed="64"/>
      </top>
      <bottom style="hair">
        <color auto="1"/>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style="medium">
        <color indexed="64"/>
      </top>
      <bottom style="hair">
        <color indexed="64"/>
      </bottom>
      <diagonal/>
    </border>
    <border>
      <left/>
      <right style="hair">
        <color auto="1"/>
      </right>
      <top style="medium">
        <color indexed="64"/>
      </top>
      <bottom style="hair">
        <color indexed="64"/>
      </bottom>
      <diagonal/>
    </border>
    <border>
      <left style="medium">
        <color indexed="64"/>
      </left>
      <right/>
      <top style="hair">
        <color indexed="64"/>
      </top>
      <bottom style="hair">
        <color indexed="64"/>
      </bottom>
      <diagonal/>
    </border>
    <border>
      <left/>
      <right style="hair">
        <color auto="1"/>
      </right>
      <top style="hair">
        <color indexed="64"/>
      </top>
      <bottom style="hair">
        <color indexed="64"/>
      </bottom>
      <diagonal/>
    </border>
    <border>
      <left style="medium">
        <color indexed="64"/>
      </left>
      <right/>
      <top style="hair">
        <color indexed="64"/>
      </top>
      <bottom style="medium">
        <color indexed="64"/>
      </bottom>
      <diagonal/>
    </border>
    <border>
      <left/>
      <right style="hair">
        <color auto="1"/>
      </right>
      <top style="hair">
        <color indexed="64"/>
      </top>
      <bottom style="medium">
        <color indexed="64"/>
      </bottom>
      <diagonal/>
    </border>
    <border>
      <left/>
      <right style="hair">
        <color auto="1"/>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70">
    <xf numFmtId="0" fontId="0" fillId="0" borderId="0"/>
    <xf numFmtId="0" fontId="1" fillId="0" borderId="0"/>
    <xf numFmtId="0" fontId="7" fillId="0" borderId="0" applyNumberFormat="0" applyFill="0" applyBorder="0" applyAlignment="0" applyProtection="0"/>
    <xf numFmtId="0" fontId="8" fillId="0" borderId="7" applyNumberFormat="0" applyFill="0" applyAlignment="0" applyProtection="0"/>
    <xf numFmtId="0" fontId="9" fillId="0" borderId="8" applyNumberFormat="0" applyFill="0" applyAlignment="0" applyProtection="0"/>
    <xf numFmtId="0" fontId="10" fillId="0" borderId="9"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0" applyNumberFormat="0" applyAlignment="0" applyProtection="0"/>
    <xf numFmtId="0" fontId="15" fillId="7" borderId="11" applyNumberFormat="0" applyAlignment="0" applyProtection="0"/>
    <xf numFmtId="0" fontId="16" fillId="7" borderId="10" applyNumberFormat="0" applyAlignment="0" applyProtection="0"/>
    <xf numFmtId="0" fontId="17" fillId="0" borderId="12" applyNumberFormat="0" applyFill="0" applyAlignment="0" applyProtection="0"/>
    <xf numFmtId="0" fontId="18" fillId="8" borderId="13" applyNumberFormat="0" applyAlignment="0" applyProtection="0"/>
    <xf numFmtId="0" fontId="6" fillId="0" borderId="0" applyNumberFormat="0" applyFill="0" applyBorder="0" applyAlignment="0" applyProtection="0"/>
    <xf numFmtId="0" fontId="3" fillId="9" borderId="14" applyNumberFormat="0" applyFont="0" applyAlignment="0" applyProtection="0"/>
    <xf numFmtId="0" fontId="19" fillId="0" borderId="0" applyNumberFormat="0" applyFill="0" applyBorder="0" applyAlignment="0" applyProtection="0"/>
    <xf numFmtId="0" fontId="2" fillId="0" borderId="15" applyNumberFormat="0" applyFill="0" applyAlignment="0" applyProtection="0"/>
    <xf numFmtId="0" fontId="20"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33" borderId="0" applyNumberFormat="0" applyBorder="0" applyAlignment="0" applyProtection="0"/>
    <xf numFmtId="0" fontId="1" fillId="0" borderId="0"/>
    <xf numFmtId="0" fontId="21" fillId="0" borderId="0"/>
    <xf numFmtId="0" fontId="24" fillId="0" borderId="0" applyNumberFormat="0" applyFill="0" applyBorder="0" applyAlignment="0" applyProtection="0"/>
    <xf numFmtId="0" fontId="1" fillId="0" borderId="0"/>
    <xf numFmtId="0" fontId="1" fillId="0" borderId="0"/>
    <xf numFmtId="0" fontId="1" fillId="0" borderId="0"/>
    <xf numFmtId="14" fontId="25" fillId="0" borderId="21" applyFill="0" applyProtection="0">
      <alignment horizontal="right"/>
    </xf>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5" fillId="0" borderId="21" applyFill="0" applyProtection="0">
      <alignment horizontal="right"/>
    </xf>
    <xf numFmtId="14" fontId="25" fillId="0" borderId="21" applyFill="0" applyProtection="0">
      <alignment horizontal="right"/>
    </xf>
    <xf numFmtId="0" fontId="25" fillId="0" borderId="21" applyNumberFormat="0" applyFill="0" applyProtection="0">
      <alignment horizontal="left"/>
    </xf>
    <xf numFmtId="14" fontId="25" fillId="0" borderId="21" applyFill="0" applyProtection="0">
      <alignment horizontal="right"/>
    </xf>
    <xf numFmtId="9" fontId="3" fillId="0" borderId="0" applyFont="0" applyFill="0" applyBorder="0" applyAlignment="0" applyProtection="0"/>
    <xf numFmtId="44" fontId="3" fillId="0" borderId="0" applyFont="0" applyFill="0" applyBorder="0" applyAlignment="0" applyProtection="0"/>
  </cellStyleXfs>
  <cellXfs count="187">
    <xf numFmtId="0" fontId="0" fillId="0" borderId="0" xfId="0"/>
    <xf numFmtId="0" fontId="2" fillId="2" borderId="0" xfId="0" applyFont="1" applyFill="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0" fillId="2" borderId="0" xfId="0" applyFill="1" applyAlignment="1">
      <alignment horizontal="center"/>
    </xf>
    <xf numFmtId="166" fontId="0" fillId="2" borderId="0" xfId="0" applyNumberFormat="1" applyFill="1" applyAlignment="1">
      <alignment horizontal="center"/>
    </xf>
    <xf numFmtId="0" fontId="22" fillId="0" borderId="0" xfId="0" applyFont="1"/>
    <xf numFmtId="0" fontId="0" fillId="0" borderId="0" xfId="0" applyAlignment="1">
      <alignment horizontal="center"/>
    </xf>
    <xf numFmtId="0" fontId="0" fillId="2" borderId="0" xfId="0" applyFill="1" applyAlignment="1">
      <alignment horizontal="left"/>
    </xf>
    <xf numFmtId="0" fontId="5" fillId="2" borderId="0" xfId="0" applyFont="1" applyFill="1"/>
    <xf numFmtId="0" fontId="0" fillId="2" borderId="0" xfId="0" applyFill="1"/>
    <xf numFmtId="166" fontId="0" fillId="2" borderId="0" xfId="0" applyNumberFormat="1" applyFill="1"/>
    <xf numFmtId="0" fontId="2" fillId="0" borderId="0" xfId="0" applyFont="1"/>
    <xf numFmtId="0" fontId="23" fillId="0" borderId="0" xfId="0" applyFont="1" applyAlignment="1">
      <alignment horizontal="center"/>
    </xf>
    <xf numFmtId="0" fontId="0" fillId="2" borderId="28" xfId="0" applyFill="1" applyBorder="1" applyAlignment="1">
      <alignment vertical="center"/>
    </xf>
    <xf numFmtId="0" fontId="6" fillId="2" borderId="0" xfId="0" applyFont="1" applyFill="1"/>
    <xf numFmtId="0" fontId="20" fillId="0" borderId="0" xfId="0" applyFont="1" applyAlignment="1">
      <alignment horizontal="center"/>
    </xf>
    <xf numFmtId="0" fontId="23" fillId="0" borderId="0" xfId="0" applyFont="1"/>
    <xf numFmtId="0" fontId="0" fillId="0" borderId="37" xfId="0" applyBorder="1" applyAlignment="1">
      <alignment horizontal="left"/>
    </xf>
    <xf numFmtId="165" fontId="0" fillId="2" borderId="21" xfId="0" applyNumberFormat="1" applyFill="1" applyBorder="1" applyAlignment="1">
      <alignment horizontal="center" vertical="center"/>
    </xf>
    <xf numFmtId="0" fontId="2" fillId="34" borderId="24" xfId="0" applyFont="1" applyFill="1" applyBorder="1" applyAlignment="1">
      <alignment vertical="center"/>
    </xf>
    <xf numFmtId="0" fontId="23" fillId="2" borderId="0" xfId="0" applyFont="1" applyFill="1"/>
    <xf numFmtId="0" fontId="23" fillId="2" borderId="0" xfId="45" applyFont="1" applyFill="1" applyAlignment="1">
      <alignment horizontal="left"/>
    </xf>
    <xf numFmtId="0" fontId="28" fillId="2" borderId="0" xfId="0" applyFont="1" applyFill="1" applyAlignment="1">
      <alignment horizontal="left"/>
    </xf>
    <xf numFmtId="167" fontId="0" fillId="0" borderId="0" xfId="0" applyNumberFormat="1"/>
    <xf numFmtId="0" fontId="2" fillId="36" borderId="35" xfId="0" applyFont="1" applyFill="1" applyBorder="1" applyAlignment="1">
      <alignment horizontal="center"/>
    </xf>
    <xf numFmtId="0" fontId="0" fillId="0" borderId="20" xfId="0" applyBorder="1" applyAlignment="1">
      <alignment horizontal="center"/>
    </xf>
    <xf numFmtId="166" fontId="0" fillId="0" borderId="22" xfId="0" applyNumberFormat="1" applyBorder="1" applyAlignment="1">
      <alignment horizontal="center"/>
    </xf>
    <xf numFmtId="0" fontId="2" fillId="36" borderId="3" xfId="0" applyFont="1" applyFill="1" applyBorder="1" applyAlignment="1">
      <alignment horizont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37" xfId="0" applyBorder="1" applyAlignment="1">
      <alignment horizontal="left" vertical="center"/>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5" xfId="0" applyFont="1" applyFill="1" applyBorder="1" applyAlignment="1">
      <alignment horizontal="center" vertical="center" wrapText="1"/>
    </xf>
    <xf numFmtId="166" fontId="2" fillId="37" borderId="43" xfId="0" applyNumberFormat="1" applyFont="1" applyFill="1" applyBorder="1" applyAlignment="1">
      <alignment horizontal="center" vertical="center"/>
    </xf>
    <xf numFmtId="0" fontId="2" fillId="2" borderId="23" xfId="0" applyFont="1" applyFill="1" applyBorder="1" applyAlignment="1">
      <alignment vertical="center"/>
    </xf>
    <xf numFmtId="0" fontId="0" fillId="2" borderId="0" xfId="0" applyFill="1" applyAlignment="1">
      <alignment vertical="center"/>
    </xf>
    <xf numFmtId="169" fontId="0" fillId="2" borderId="0" xfId="69" applyNumberFormat="1" applyFont="1" applyFill="1" applyAlignment="1">
      <alignment vertical="center"/>
    </xf>
    <xf numFmtId="0" fontId="2" fillId="2" borderId="0" xfId="0" applyFont="1" applyFill="1" applyAlignment="1">
      <alignment vertical="center"/>
    </xf>
    <xf numFmtId="0" fontId="2" fillId="2" borderId="52" xfId="0" applyFont="1" applyFill="1" applyBorder="1" applyAlignment="1">
      <alignment horizontal="left" vertical="center"/>
    </xf>
    <xf numFmtId="0" fontId="0" fillId="2" borderId="53" xfId="0" applyFill="1" applyBorder="1" applyAlignment="1">
      <alignment horizontal="left" vertical="center"/>
    </xf>
    <xf numFmtId="0" fontId="0" fillId="2" borderId="54" xfId="0" applyFill="1" applyBorder="1" applyAlignment="1">
      <alignment horizontal="left" vertical="center"/>
    </xf>
    <xf numFmtId="0" fontId="0" fillId="2" borderId="54" xfId="0" applyFill="1" applyBorder="1" applyAlignment="1">
      <alignment vertical="center"/>
    </xf>
    <xf numFmtId="0" fontId="0" fillId="2" borderId="55" xfId="0" applyFill="1" applyBorder="1" applyAlignment="1">
      <alignment vertical="center"/>
    </xf>
    <xf numFmtId="0" fontId="0" fillId="2" borderId="42" xfId="0" applyFill="1" applyBorder="1" applyAlignment="1">
      <alignment vertical="center"/>
    </xf>
    <xf numFmtId="0" fontId="2" fillId="35" borderId="41" xfId="0" applyFont="1" applyFill="1" applyBorder="1" applyAlignment="1">
      <alignment horizontal="center" vertical="center" wrapText="1"/>
    </xf>
    <xf numFmtId="0" fontId="2" fillId="35" borderId="58" xfId="0" applyFont="1" applyFill="1" applyBorder="1" applyAlignment="1">
      <alignment horizontal="center" vertical="center"/>
    </xf>
    <xf numFmtId="0" fontId="2" fillId="35" borderId="34" xfId="0" applyFont="1" applyFill="1" applyBorder="1" applyAlignment="1">
      <alignment horizontal="center" vertical="center"/>
    </xf>
    <xf numFmtId="167" fontId="2" fillId="0" borderId="1" xfId="0" applyNumberFormat="1" applyFont="1" applyBorder="1" applyAlignment="1">
      <alignment horizontal="center" vertical="center" wrapText="1"/>
    </xf>
    <xf numFmtId="0" fontId="2" fillId="2" borderId="6" xfId="0" applyFont="1" applyFill="1" applyBorder="1"/>
    <xf numFmtId="0" fontId="4" fillId="2" borderId="2" xfId="0" applyFont="1" applyFill="1" applyBorder="1"/>
    <xf numFmtId="0" fontId="2" fillId="37" borderId="1" xfId="0" applyFont="1" applyFill="1" applyBorder="1" applyAlignment="1">
      <alignment horizontal="center" vertical="center"/>
    </xf>
    <xf numFmtId="167" fontId="23" fillId="0" borderId="0" xfId="0" applyNumberFormat="1" applyFont="1" applyAlignment="1">
      <alignment horizontal="left"/>
    </xf>
    <xf numFmtId="0" fontId="26" fillId="2" borderId="6" xfId="0" applyFont="1" applyFill="1" applyBorder="1" applyAlignment="1">
      <alignment horizontal="left" vertical="center"/>
    </xf>
    <xf numFmtId="0" fontId="0" fillId="2" borderId="2" xfId="0" applyFill="1" applyBorder="1"/>
    <xf numFmtId="0" fontId="0" fillId="2" borderId="26" xfId="0" applyFill="1" applyBorder="1"/>
    <xf numFmtId="0" fontId="22" fillId="2" borderId="61" xfId="0" applyFont="1" applyFill="1" applyBorder="1" applyAlignment="1">
      <alignment horizontal="center" vertical="center"/>
    </xf>
    <xf numFmtId="0" fontId="0" fillId="2" borderId="62" xfId="0" applyFill="1" applyBorder="1" applyAlignment="1">
      <alignment vertical="center"/>
    </xf>
    <xf numFmtId="168" fontId="22" fillId="2" borderId="61" xfId="0" applyNumberFormat="1" applyFont="1" applyFill="1" applyBorder="1" applyAlignment="1">
      <alignment horizontal="center" vertical="center" wrapText="1"/>
    </xf>
    <xf numFmtId="0" fontId="22" fillId="2" borderId="61" xfId="0" applyFont="1" applyFill="1" applyBorder="1" applyAlignment="1">
      <alignment horizontal="center" vertical="center" wrapText="1"/>
    </xf>
    <xf numFmtId="0" fontId="2" fillId="0" borderId="63" xfId="0" applyFont="1" applyBorder="1" applyAlignment="1">
      <alignment horizontal="center" vertical="center" wrapText="1"/>
    </xf>
    <xf numFmtId="0" fontId="0" fillId="0" borderId="38" xfId="0" applyBorder="1"/>
    <xf numFmtId="166" fontId="0" fillId="2" borderId="39" xfId="0" applyNumberFormat="1" applyFill="1" applyBorder="1" applyAlignment="1">
      <alignment horizontal="center" vertical="center"/>
    </xf>
    <xf numFmtId="164" fontId="23" fillId="0" borderId="36" xfId="0" applyNumberFormat="1" applyFont="1" applyBorder="1" applyAlignment="1">
      <alignment vertical="center"/>
    </xf>
    <xf numFmtId="0" fontId="0" fillId="0" borderId="21" xfId="0" applyBorder="1" applyAlignment="1">
      <alignment horizontal="center"/>
    </xf>
    <xf numFmtId="0" fontId="0" fillId="0" borderId="16" xfId="0" applyBorder="1" applyAlignment="1">
      <alignment horizontal="center"/>
    </xf>
    <xf numFmtId="0" fontId="23" fillId="2" borderId="0" xfId="0" applyFont="1" applyFill="1" applyAlignment="1">
      <alignment wrapText="1"/>
    </xf>
    <xf numFmtId="0" fontId="23" fillId="2" borderId="0" xfId="0" quotePrefix="1" applyFont="1" applyFill="1"/>
    <xf numFmtId="0" fontId="2" fillId="36" borderId="4" xfId="0" applyFont="1" applyFill="1" applyBorder="1" applyAlignment="1">
      <alignment horizontal="center"/>
    </xf>
    <xf numFmtId="165" fontId="2" fillId="36" borderId="4" xfId="68" applyNumberFormat="1" applyFont="1" applyFill="1" applyBorder="1" applyAlignment="1">
      <alignment horizontal="center"/>
    </xf>
    <xf numFmtId="0" fontId="2" fillId="36" borderId="41" xfId="0" applyFont="1" applyFill="1" applyBorder="1"/>
    <xf numFmtId="0" fontId="2" fillId="35" borderId="40" xfId="0" applyFont="1" applyFill="1" applyBorder="1" applyAlignment="1">
      <alignment horizontal="center" vertical="center" wrapText="1"/>
    </xf>
    <xf numFmtId="165" fontId="0" fillId="2" borderId="0" xfId="68" applyNumberFormat="1" applyFont="1" applyFill="1" applyAlignment="1">
      <alignment vertical="center"/>
    </xf>
    <xf numFmtId="166" fontId="2" fillId="37" borderId="5" xfId="0" applyNumberFormat="1" applyFont="1" applyFill="1" applyBorder="1" applyAlignment="1">
      <alignment horizontal="center" vertical="center"/>
    </xf>
    <xf numFmtId="165" fontId="0" fillId="0" borderId="21" xfId="0" applyNumberFormat="1" applyBorder="1" applyAlignment="1">
      <alignment horizontal="center" vertical="center"/>
    </xf>
    <xf numFmtId="0" fontId="0" fillId="0" borderId="73" xfId="0" applyBorder="1" applyAlignment="1">
      <alignment horizontal="center" vertical="center"/>
    </xf>
    <xf numFmtId="0" fontId="0" fillId="0" borderId="75" xfId="0" applyBorder="1" applyAlignment="1">
      <alignment horizontal="center"/>
    </xf>
    <xf numFmtId="0" fontId="0" fillId="0" borderId="73" xfId="0" applyBorder="1" applyAlignment="1">
      <alignment horizontal="center"/>
    </xf>
    <xf numFmtId="165" fontId="0" fillId="2" borderId="73" xfId="0" applyNumberFormat="1" applyFill="1" applyBorder="1" applyAlignment="1">
      <alignment horizontal="center" vertical="center"/>
    </xf>
    <xf numFmtId="166" fontId="0" fillId="0" borderId="74" xfId="0" applyNumberFormat="1" applyBorder="1" applyAlignment="1">
      <alignment horizontal="center"/>
    </xf>
    <xf numFmtId="165" fontId="0" fillId="0" borderId="73" xfId="0" applyNumberFormat="1" applyBorder="1" applyAlignment="1">
      <alignment horizontal="center" vertical="center"/>
    </xf>
    <xf numFmtId="0" fontId="2" fillId="34" borderId="17" xfId="0" applyFont="1" applyFill="1" applyBorder="1" applyAlignment="1">
      <alignment horizontal="center" vertical="center" wrapText="1"/>
    </xf>
    <xf numFmtId="0" fontId="2" fillId="34" borderId="18" xfId="0" applyFont="1" applyFill="1" applyBorder="1" applyAlignment="1">
      <alignment horizontal="center" vertical="center" wrapText="1"/>
    </xf>
    <xf numFmtId="0" fontId="2" fillId="34" borderId="19" xfId="0" applyFont="1" applyFill="1" applyBorder="1" applyAlignment="1">
      <alignment horizontal="center" vertical="center" wrapText="1"/>
    </xf>
    <xf numFmtId="165" fontId="0" fillId="2" borderId="78" xfId="0" applyNumberFormat="1" applyFill="1" applyBorder="1" applyAlignment="1">
      <alignment horizontal="center" vertical="center"/>
    </xf>
    <xf numFmtId="0" fontId="0" fillId="0" borderId="78" xfId="0" applyBorder="1" applyAlignment="1">
      <alignment horizontal="center"/>
    </xf>
    <xf numFmtId="166" fontId="0" fillId="0" borderId="79" xfId="0" applyNumberFormat="1" applyBorder="1" applyAlignment="1">
      <alignment horizontal="center"/>
    </xf>
    <xf numFmtId="166" fontId="0" fillId="0" borderId="82" xfId="0" applyNumberFormat="1" applyBorder="1" applyAlignment="1">
      <alignment horizontal="center"/>
    </xf>
    <xf numFmtId="0" fontId="0" fillId="0" borderId="80" xfId="0" applyBorder="1" applyAlignment="1">
      <alignment horizontal="center" vertical="center"/>
    </xf>
    <xf numFmtId="0" fontId="0" fillId="0" borderId="81" xfId="0" applyBorder="1" applyAlignment="1">
      <alignment horizontal="center" vertical="center"/>
    </xf>
    <xf numFmtId="165" fontId="0" fillId="0" borderId="81" xfId="0" applyNumberFormat="1" applyBorder="1" applyAlignment="1">
      <alignment horizontal="center" vertical="center"/>
    </xf>
    <xf numFmtId="0" fontId="2" fillId="35" borderId="3" xfId="0" applyFont="1" applyFill="1" applyBorder="1" applyAlignment="1">
      <alignment horizontal="center" vertical="center" wrapText="1"/>
    </xf>
    <xf numFmtId="0" fontId="2" fillId="35" borderId="4" xfId="0" applyFont="1" applyFill="1" applyBorder="1" applyAlignment="1">
      <alignment horizontal="center" vertical="center" wrapText="1"/>
    </xf>
    <xf numFmtId="166" fontId="2" fillId="35" borderId="5" xfId="0" applyNumberFormat="1" applyFont="1" applyFill="1" applyBorder="1" applyAlignment="1">
      <alignment horizontal="center" vertical="center" wrapText="1"/>
    </xf>
    <xf numFmtId="0" fontId="2" fillId="35" borderId="41" xfId="0" applyFont="1" applyFill="1" applyBorder="1" applyAlignment="1">
      <alignment horizontal="center" vertical="top" wrapText="1"/>
    </xf>
    <xf numFmtId="0" fontId="0" fillId="0" borderId="72" xfId="0" applyBorder="1" applyAlignment="1">
      <alignment horizontal="left" vertical="center"/>
    </xf>
    <xf numFmtId="0" fontId="0" fillId="0" borderId="75" xfId="0" applyBorder="1" applyAlignment="1">
      <alignment horizontal="center" vertical="center"/>
    </xf>
    <xf numFmtId="0" fontId="0" fillId="0" borderId="83" xfId="0" applyBorder="1" applyAlignment="1">
      <alignment horizontal="left" vertical="center"/>
    </xf>
    <xf numFmtId="0" fontId="0" fillId="0" borderId="76" xfId="0" applyBorder="1" applyAlignment="1">
      <alignment horizontal="center" vertical="center"/>
    </xf>
    <xf numFmtId="0" fontId="0" fillId="0" borderId="77" xfId="0" applyBorder="1" applyAlignment="1">
      <alignment horizontal="center" vertical="center"/>
    </xf>
    <xf numFmtId="166" fontId="0" fillId="0" borderId="84" xfId="0" applyNumberFormat="1" applyBorder="1" applyAlignment="1">
      <alignment horizontal="center"/>
    </xf>
    <xf numFmtId="0" fontId="0" fillId="0" borderId="72" xfId="0" applyBorder="1" applyAlignment="1">
      <alignment horizontal="left"/>
    </xf>
    <xf numFmtId="0" fontId="0" fillId="0" borderId="78" xfId="0" applyBorder="1" applyAlignment="1">
      <alignment horizontal="center" vertical="center"/>
    </xf>
    <xf numFmtId="0" fontId="0" fillId="2" borderId="78" xfId="0" applyFill="1" applyBorder="1" applyAlignment="1">
      <alignment horizontal="center" vertical="center"/>
    </xf>
    <xf numFmtId="165" fontId="3" fillId="2" borderId="78" xfId="68" applyNumberFormat="1" applyFont="1" applyFill="1" applyBorder="1" applyAlignment="1">
      <alignment horizontal="center" vertical="center"/>
    </xf>
    <xf numFmtId="166" fontId="0" fillId="0" borderId="79" xfId="0" applyNumberFormat="1" applyBorder="1" applyAlignment="1">
      <alignment horizontal="center" vertical="center"/>
    </xf>
    <xf numFmtId="0" fontId="2" fillId="35" borderId="17" xfId="0" applyFont="1" applyFill="1" applyBorder="1" applyAlignment="1">
      <alignment vertical="center"/>
    </xf>
    <xf numFmtId="0" fontId="2" fillId="35" borderId="18" xfId="0" applyFont="1" applyFill="1" applyBorder="1" applyAlignment="1">
      <alignment horizontal="center" vertical="center"/>
    </xf>
    <xf numFmtId="0" fontId="2" fillId="35" borderId="19" xfId="0" applyFont="1" applyFill="1" applyBorder="1" applyAlignment="1">
      <alignment horizontal="center" vertical="center"/>
    </xf>
    <xf numFmtId="0" fontId="0" fillId="2" borderId="16" xfId="0" applyFill="1" applyBorder="1" applyAlignment="1">
      <alignment horizontal="left" vertical="center" wrapText="1"/>
    </xf>
    <xf numFmtId="0" fontId="2" fillId="38" borderId="41" xfId="0" applyFont="1" applyFill="1" applyBorder="1"/>
    <xf numFmtId="0" fontId="2" fillId="38" borderId="4" xfId="0" applyFont="1" applyFill="1" applyBorder="1" applyAlignment="1">
      <alignment horizontal="center"/>
    </xf>
    <xf numFmtId="165" fontId="2" fillId="38" borderId="4" xfId="0" applyNumberFormat="1" applyFont="1" applyFill="1" applyBorder="1" applyAlignment="1">
      <alignment horizontal="center"/>
    </xf>
    <xf numFmtId="166" fontId="2" fillId="38" borderId="5" xfId="0" applyNumberFormat="1" applyFont="1" applyFill="1" applyBorder="1" applyAlignment="1">
      <alignment horizontal="center"/>
    </xf>
    <xf numFmtId="164" fontId="23" fillId="38" borderId="41" xfId="0" applyNumberFormat="1" applyFont="1" applyFill="1" applyBorder="1" applyAlignment="1">
      <alignment vertical="center"/>
    </xf>
    <xf numFmtId="166" fontId="22" fillId="38" borderId="58" xfId="0" applyNumberFormat="1" applyFont="1" applyFill="1" applyBorder="1" applyAlignment="1">
      <alignment horizontal="left"/>
    </xf>
    <xf numFmtId="166" fontId="2" fillId="38" borderId="34" xfId="0" applyNumberFormat="1" applyFont="1" applyFill="1" applyBorder="1" applyAlignment="1">
      <alignment horizontal="center" vertical="center"/>
    </xf>
    <xf numFmtId="14" fontId="0" fillId="0" borderId="0" xfId="0" applyNumberFormat="1" applyAlignment="1">
      <alignment horizontal="center"/>
    </xf>
    <xf numFmtId="0" fontId="0" fillId="0" borderId="3" xfId="0" applyBorder="1" applyAlignment="1">
      <alignment horizontal="center" vertical="center"/>
    </xf>
    <xf numFmtId="0" fontId="0" fillId="2" borderId="4" xfId="0" applyFill="1" applyBorder="1" applyAlignment="1">
      <alignment horizontal="center" vertical="center"/>
    </xf>
    <xf numFmtId="165" fontId="3" fillId="2" borderId="4" xfId="68" applyNumberFormat="1" applyFont="1" applyFill="1" applyBorder="1" applyAlignment="1">
      <alignment horizontal="center" vertical="center"/>
    </xf>
    <xf numFmtId="166" fontId="0" fillId="0" borderId="5" xfId="0" applyNumberFormat="1" applyBorder="1" applyAlignment="1">
      <alignment horizontal="center" vertical="center"/>
    </xf>
    <xf numFmtId="0" fontId="2" fillId="34" borderId="40" xfId="0" applyFont="1" applyFill="1" applyBorder="1" applyAlignment="1">
      <alignment vertical="center"/>
    </xf>
    <xf numFmtId="0" fontId="22" fillId="34" borderId="23" xfId="0" applyFont="1" applyFill="1" applyBorder="1" applyAlignment="1">
      <alignment vertical="center"/>
    </xf>
    <xf numFmtId="0" fontId="22" fillId="36" borderId="41" xfId="0" applyFont="1" applyFill="1" applyBorder="1"/>
    <xf numFmtId="166" fontId="2" fillId="36" borderId="5" xfId="0" applyNumberFormat="1" applyFont="1" applyFill="1" applyBorder="1" applyAlignment="1">
      <alignment horizontal="center"/>
    </xf>
    <xf numFmtId="0" fontId="2" fillId="0" borderId="0" xfId="0" applyFont="1" applyAlignment="1">
      <alignment horizontal="center"/>
    </xf>
    <xf numFmtId="165" fontId="2" fillId="0" borderId="0" xfId="68" applyNumberFormat="1" applyFont="1" applyFill="1" applyBorder="1" applyAlignment="1">
      <alignment horizontal="center"/>
    </xf>
    <xf numFmtId="166" fontId="2" fillId="0" borderId="0" xfId="0" applyNumberFormat="1" applyFont="1" applyAlignment="1">
      <alignment horizontal="center"/>
    </xf>
    <xf numFmtId="0" fontId="2" fillId="34" borderId="41" xfId="0" applyFont="1" applyFill="1" applyBorder="1" applyAlignment="1">
      <alignment vertical="center"/>
    </xf>
    <xf numFmtId="0" fontId="0" fillId="0" borderId="0" xfId="0" applyAlignment="1">
      <alignment horizontal="left"/>
    </xf>
    <xf numFmtId="0" fontId="0" fillId="0" borderId="41" xfId="0" applyBorder="1" applyAlignment="1">
      <alignment horizontal="left" wrapText="1"/>
    </xf>
    <xf numFmtId="0" fontId="0" fillId="2" borderId="51" xfId="0" applyFill="1" applyBorder="1" applyAlignment="1">
      <alignment horizontal="left" vertical="center"/>
    </xf>
    <xf numFmtId="0" fontId="0" fillId="2" borderId="49" xfId="0" applyFill="1" applyBorder="1" applyAlignment="1">
      <alignment horizontal="left" vertical="center"/>
    </xf>
    <xf numFmtId="0" fontId="0" fillId="2" borderId="48" xfId="0" applyFill="1" applyBorder="1" applyAlignment="1">
      <alignment horizontal="left" vertical="center"/>
    </xf>
    <xf numFmtId="0" fontId="0" fillId="2" borderId="50" xfId="0" applyFill="1" applyBorder="1" applyAlignment="1">
      <alignment horizontal="left" vertical="center"/>
    </xf>
    <xf numFmtId="0" fontId="0" fillId="2" borderId="46" xfId="0" applyFill="1" applyBorder="1" applyAlignment="1">
      <alignment horizontal="left" vertical="center"/>
    </xf>
    <xf numFmtId="0" fontId="0" fillId="2" borderId="47" xfId="0" applyFill="1" applyBorder="1" applyAlignment="1">
      <alignment horizontal="left" vertical="center"/>
    </xf>
    <xf numFmtId="0" fontId="2" fillId="2" borderId="57" xfId="0" applyFont="1" applyFill="1" applyBorder="1" applyAlignment="1">
      <alignment horizontal="left" vertical="center"/>
    </xf>
    <xf numFmtId="0" fontId="2" fillId="2" borderId="58" xfId="0" applyFont="1" applyFill="1" applyBorder="1" applyAlignment="1">
      <alignment horizontal="left" vertical="center"/>
    </xf>
    <xf numFmtId="0" fontId="2" fillId="2" borderId="34" xfId="0" applyFont="1" applyFill="1" applyBorder="1" applyAlignment="1">
      <alignment horizontal="left" vertical="center"/>
    </xf>
    <xf numFmtId="0" fontId="0" fillId="2" borderId="56" xfId="0" applyFill="1" applyBorder="1" applyAlignment="1">
      <alignment horizontal="left"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0" fillId="2" borderId="28" xfId="0" applyFill="1" applyBorder="1" applyAlignment="1" applyProtection="1">
      <alignment horizontal="left" vertical="center" wrapText="1"/>
      <protection locked="0"/>
    </xf>
    <xf numFmtId="0" fontId="0" fillId="2" borderId="62" xfId="0" applyFill="1" applyBorder="1" applyAlignment="1" applyProtection="1">
      <alignment horizontal="left" vertical="center" wrapText="1"/>
      <protection locked="0"/>
    </xf>
    <xf numFmtId="0" fontId="0" fillId="2" borderId="28" xfId="0" applyFill="1" applyBorder="1" applyAlignment="1">
      <alignment vertical="center"/>
    </xf>
    <xf numFmtId="0" fontId="0" fillId="2" borderId="62" xfId="0" applyFill="1" applyBorder="1" applyAlignment="1">
      <alignment vertical="center"/>
    </xf>
    <xf numFmtId="0" fontId="23" fillId="2" borderId="28" xfId="0" applyFont="1" applyFill="1" applyBorder="1" applyAlignment="1" applyProtection="1">
      <alignment horizontal="left" vertical="center" wrapText="1"/>
      <protection locked="0"/>
    </xf>
    <xf numFmtId="0" fontId="23" fillId="2" borderId="62" xfId="0" applyFont="1" applyFill="1" applyBorder="1" applyAlignment="1" applyProtection="1">
      <alignment horizontal="left" vertical="center" wrapText="1"/>
      <protection locked="0"/>
    </xf>
    <xf numFmtId="0" fontId="23" fillId="2" borderId="28" xfId="0" applyFont="1" applyFill="1" applyBorder="1" applyAlignment="1">
      <alignment vertical="center" wrapText="1"/>
    </xf>
    <xf numFmtId="0" fontId="23" fillId="2" borderId="62" xfId="0" applyFont="1" applyFill="1" applyBorder="1" applyAlignment="1">
      <alignment vertical="center" wrapText="1"/>
    </xf>
    <xf numFmtId="0" fontId="23" fillId="2" borderId="6" xfId="0" applyFont="1" applyFill="1" applyBorder="1" applyAlignment="1">
      <alignment horizontal="left" wrapText="1"/>
    </xf>
    <xf numFmtId="0" fontId="23" fillId="2" borderId="2" xfId="0" applyFont="1" applyFill="1" applyBorder="1" applyAlignment="1">
      <alignment horizontal="left"/>
    </xf>
    <xf numFmtId="0" fontId="23" fillId="2" borderId="26" xfId="0" applyFont="1" applyFill="1" applyBorder="1" applyAlignment="1">
      <alignment horizontal="left"/>
    </xf>
    <xf numFmtId="0" fontId="23" fillId="2" borderId="31" xfId="0" applyFont="1" applyFill="1" applyBorder="1" applyAlignment="1">
      <alignment horizontal="left"/>
    </xf>
    <xf numFmtId="0" fontId="23" fillId="2" borderId="0" xfId="0" applyFont="1" applyFill="1" applyAlignment="1">
      <alignment horizontal="left"/>
    </xf>
    <xf numFmtId="0" fontId="23" fillId="2" borderId="32" xfId="0" applyFont="1" applyFill="1" applyBorder="1" applyAlignment="1">
      <alignment horizontal="left"/>
    </xf>
    <xf numFmtId="0" fontId="23" fillId="2" borderId="25" xfId="0" applyFont="1" applyFill="1" applyBorder="1" applyAlignment="1">
      <alignment horizontal="left"/>
    </xf>
    <xf numFmtId="0" fontId="23" fillId="2" borderId="29" xfId="0" applyFont="1" applyFill="1" applyBorder="1" applyAlignment="1">
      <alignment horizontal="left"/>
    </xf>
    <xf numFmtId="0" fontId="23" fillId="2" borderId="30" xfId="0" applyFont="1" applyFill="1" applyBorder="1" applyAlignment="1">
      <alignment horizontal="left"/>
    </xf>
    <xf numFmtId="0" fontId="0" fillId="0" borderId="33" xfId="0" applyBorder="1" applyAlignment="1">
      <alignment vertical="center" wrapText="1"/>
    </xf>
    <xf numFmtId="0" fontId="0" fillId="0" borderId="64" xfId="0" applyBorder="1" applyAlignment="1">
      <alignment vertical="center" wrapText="1"/>
    </xf>
    <xf numFmtId="0" fontId="23" fillId="0" borderId="28" xfId="0" applyFont="1" applyBorder="1" applyAlignment="1">
      <alignment vertical="center" wrapText="1"/>
    </xf>
    <xf numFmtId="0" fontId="23" fillId="0" borderId="62" xfId="0" applyFont="1" applyBorder="1" applyAlignment="1">
      <alignment vertical="center" wrapText="1"/>
    </xf>
    <xf numFmtId="0" fontId="23" fillId="2" borderId="28" xfId="0" applyFont="1" applyFill="1" applyBorder="1" applyAlignment="1">
      <alignment horizontal="left" vertical="center" wrapText="1"/>
    </xf>
    <xf numFmtId="0" fontId="23" fillId="2" borderId="62" xfId="0" applyFont="1" applyFill="1" applyBorder="1" applyAlignment="1">
      <alignment horizontal="left" vertical="center" wrapText="1"/>
    </xf>
    <xf numFmtId="0" fontId="22" fillId="2" borderId="31" xfId="0" applyFont="1" applyFill="1" applyBorder="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2" fillId="2" borderId="32" xfId="0" applyFont="1" applyFill="1" applyBorder="1" applyAlignment="1" applyProtection="1">
      <alignment horizontal="left" vertical="center" wrapText="1"/>
      <protection locked="0"/>
    </xf>
    <xf numFmtId="0" fontId="22" fillId="2" borderId="59" xfId="0" applyFont="1" applyFill="1" applyBorder="1" applyAlignment="1" applyProtection="1">
      <alignment horizontal="left" vertical="center" wrapText="1"/>
      <protection locked="0"/>
    </xf>
    <xf numFmtId="0" fontId="22" fillId="2" borderId="27" xfId="0" applyFont="1" applyFill="1" applyBorder="1" applyAlignment="1" applyProtection="1">
      <alignment horizontal="left" vertical="center" wrapText="1"/>
      <protection locked="0"/>
    </xf>
    <xf numFmtId="0" fontId="22" fillId="2" borderId="60" xfId="0" applyFont="1" applyFill="1" applyBorder="1" applyAlignment="1" applyProtection="1">
      <alignment horizontal="left" vertical="center" wrapText="1"/>
      <protection locked="0"/>
    </xf>
    <xf numFmtId="0" fontId="0" fillId="2" borderId="28" xfId="0" applyFill="1" applyBorder="1" applyAlignment="1">
      <alignment horizontal="left" vertical="center" wrapText="1"/>
    </xf>
    <xf numFmtId="0" fontId="0" fillId="2" borderId="62" xfId="0" applyFill="1" applyBorder="1" applyAlignment="1">
      <alignment horizontal="left" vertical="center" wrapText="1"/>
    </xf>
    <xf numFmtId="0" fontId="2" fillId="2" borderId="41" xfId="0" applyFont="1" applyFill="1" applyBorder="1" applyAlignment="1">
      <alignment horizontal="left" vertical="center"/>
    </xf>
    <xf numFmtId="0" fontId="2" fillId="2" borderId="71" xfId="0" applyFont="1" applyFill="1" applyBorder="1" applyAlignment="1">
      <alignment horizontal="left" vertical="center"/>
    </xf>
    <xf numFmtId="0" fontId="0" fillId="2" borderId="65" xfId="0" applyFill="1" applyBorder="1" applyAlignment="1">
      <alignment horizontal="left" vertical="center"/>
    </xf>
    <xf numFmtId="0" fontId="0" fillId="2" borderId="66" xfId="0" applyFill="1" applyBorder="1" applyAlignment="1">
      <alignment horizontal="left" vertical="center"/>
    </xf>
    <xf numFmtId="0" fontId="0" fillId="2" borderId="67" xfId="0" applyFill="1" applyBorder="1" applyAlignment="1">
      <alignment horizontal="left" vertical="center"/>
    </xf>
    <xf numFmtId="0" fontId="0" fillId="2" borderId="68" xfId="0" applyFill="1" applyBorder="1" applyAlignment="1">
      <alignment horizontal="left" vertical="center"/>
    </xf>
    <xf numFmtId="0" fontId="0" fillId="2" borderId="69" xfId="0" applyFill="1" applyBorder="1" applyAlignment="1">
      <alignment horizontal="left" vertical="center"/>
    </xf>
    <xf numFmtId="0" fontId="0" fillId="2" borderId="70" xfId="0" applyFill="1" applyBorder="1" applyAlignment="1">
      <alignment horizontal="left" vertical="center"/>
    </xf>
    <xf numFmtId="0" fontId="2" fillId="2" borderId="57" xfId="0" applyFont="1" applyFill="1" applyBorder="1" applyAlignment="1">
      <alignment horizontal="center" vertical="center"/>
    </xf>
    <xf numFmtId="0" fontId="2" fillId="2" borderId="34" xfId="0" applyFont="1" applyFill="1" applyBorder="1" applyAlignment="1">
      <alignment horizontal="center" vertical="center"/>
    </xf>
  </cellXfs>
  <cellStyles count="70">
    <cellStyle name="20% - Accent1" xfId="20" builtinId="30" customBuiltin="1"/>
    <cellStyle name="20% - Accent1 2" xfId="52" xr:uid="{00000000-0005-0000-0000-000001000000}"/>
    <cellStyle name="20% - Accent2" xfId="24" builtinId="34" customBuiltin="1"/>
    <cellStyle name="20% - Accent2 2" xfId="54" xr:uid="{00000000-0005-0000-0000-000003000000}"/>
    <cellStyle name="20% - Accent3" xfId="28" builtinId="38" customBuiltin="1"/>
    <cellStyle name="20% - Accent3 2" xfId="56" xr:uid="{00000000-0005-0000-0000-000005000000}"/>
    <cellStyle name="20% - Accent4" xfId="32" builtinId="42" customBuiltin="1"/>
    <cellStyle name="20% - Accent4 2" xfId="58" xr:uid="{00000000-0005-0000-0000-000007000000}"/>
    <cellStyle name="20% - Accent5" xfId="36" builtinId="46" customBuiltin="1"/>
    <cellStyle name="20% - Accent5 2" xfId="60" xr:uid="{00000000-0005-0000-0000-000009000000}"/>
    <cellStyle name="20% - Accent6" xfId="40" builtinId="50" customBuiltin="1"/>
    <cellStyle name="20% - Accent6 2" xfId="62" xr:uid="{00000000-0005-0000-0000-00000B000000}"/>
    <cellStyle name="40% - Accent1" xfId="21" builtinId="31" customBuiltin="1"/>
    <cellStyle name="40% - Accent1 2" xfId="53" xr:uid="{00000000-0005-0000-0000-00000D000000}"/>
    <cellStyle name="40% - Accent2" xfId="25" builtinId="35" customBuiltin="1"/>
    <cellStyle name="40% - Accent2 2" xfId="55" xr:uid="{00000000-0005-0000-0000-00000F000000}"/>
    <cellStyle name="40% - Accent3" xfId="29" builtinId="39" customBuiltin="1"/>
    <cellStyle name="40% - Accent3 2" xfId="57" xr:uid="{00000000-0005-0000-0000-000011000000}"/>
    <cellStyle name="40% - Accent4" xfId="33" builtinId="43" customBuiltin="1"/>
    <cellStyle name="40% - Accent4 2" xfId="59" xr:uid="{00000000-0005-0000-0000-000013000000}"/>
    <cellStyle name="40% - Accent5" xfId="37" builtinId="47" customBuiltin="1"/>
    <cellStyle name="40% - Accent5 2" xfId="61" xr:uid="{00000000-0005-0000-0000-000015000000}"/>
    <cellStyle name="40% - Accent6" xfId="41" builtinId="51" customBuiltin="1"/>
    <cellStyle name="40% - Accent6 2" xfId="6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69" builtinId="4"/>
    <cellStyle name="DateHyperlink" xfId="49" xr:uid="{00000000-0005-0000-0000-000028000000}"/>
    <cellStyle name="DateHyperlink 2" xfId="64" xr:uid="{00000000-0005-0000-0000-000029000000}"/>
    <cellStyle name="DateHyperlink 2 2" xfId="67" xr:uid="{00000000-0005-0000-0000-00002A000000}"/>
    <cellStyle name="DateHyperlink 3" xfId="65" xr:uid="{00000000-0005-0000-0000-00002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45" xr:uid="{00000000-0005-0000-0000-000032000000}"/>
    <cellStyle name="Hyperlink 3" xfId="66" xr:uid="{00000000-0005-0000-0000-000033000000}"/>
    <cellStyle name="Input" xfId="10" builtinId="20" customBuiltin="1"/>
    <cellStyle name="Linked Cell" xfId="13" builtinId="24" customBuiltin="1"/>
    <cellStyle name="Neutral" xfId="9" builtinId="28" customBuiltin="1"/>
    <cellStyle name="Normal" xfId="0" builtinId="0"/>
    <cellStyle name="Normal 2" xfId="43" xr:uid="{00000000-0005-0000-0000-000038000000}"/>
    <cellStyle name="Normal 3" xfId="1" xr:uid="{00000000-0005-0000-0000-000039000000}"/>
    <cellStyle name="Normal 4" xfId="46" xr:uid="{00000000-0005-0000-0000-00003A000000}"/>
    <cellStyle name="Normal 4 2" xfId="47" xr:uid="{00000000-0005-0000-0000-00003B000000}"/>
    <cellStyle name="Normal 4 3" xfId="48" xr:uid="{00000000-0005-0000-0000-00003C000000}"/>
    <cellStyle name="Normal 5" xfId="44" xr:uid="{00000000-0005-0000-0000-00003D000000}"/>
    <cellStyle name="Normal 5 2" xfId="50" xr:uid="{00000000-0005-0000-0000-00003E000000}"/>
    <cellStyle name="Note" xfId="16" builtinId="10" customBuiltin="1"/>
    <cellStyle name="Note 2" xfId="51" xr:uid="{00000000-0005-0000-0000-000040000000}"/>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U43"/>
  <sheetViews>
    <sheetView zoomScaleNormal="100" workbookViewId="0"/>
  </sheetViews>
  <sheetFormatPr defaultColWidth="9.42578125" defaultRowHeight="15" x14ac:dyDescent="0.25"/>
  <cols>
    <col min="1" max="1" width="31.5703125" style="11" customWidth="1"/>
    <col min="2" max="11" width="11.42578125" style="11" customWidth="1"/>
    <col min="12" max="20" width="9.42578125" style="11" customWidth="1"/>
    <col min="21" max="16384" width="9.42578125" style="11"/>
  </cols>
  <sheetData>
    <row r="1" spans="1:11" ht="18" x14ac:dyDescent="0.25">
      <c r="A1" s="55" t="s">
        <v>0</v>
      </c>
      <c r="B1" s="56"/>
      <c r="C1" s="56"/>
      <c r="D1" s="56"/>
      <c r="E1" s="56"/>
      <c r="F1" s="56"/>
      <c r="G1" s="56"/>
      <c r="H1" s="56"/>
      <c r="I1" s="56"/>
      <c r="J1" s="56"/>
      <c r="K1" s="57"/>
    </row>
    <row r="2" spans="1:11" x14ac:dyDescent="0.25">
      <c r="A2" s="169" t="s">
        <v>1</v>
      </c>
      <c r="B2" s="170"/>
      <c r="C2" s="170"/>
      <c r="D2" s="170"/>
      <c r="E2" s="170"/>
      <c r="F2" s="170"/>
      <c r="G2" s="170"/>
      <c r="H2" s="170"/>
      <c r="I2" s="170"/>
      <c r="J2" s="170"/>
      <c r="K2" s="171"/>
    </row>
    <row r="3" spans="1:11" ht="15" customHeight="1" x14ac:dyDescent="0.25">
      <c r="A3" s="169"/>
      <c r="B3" s="170"/>
      <c r="C3" s="170"/>
      <c r="D3" s="170"/>
      <c r="E3" s="170"/>
      <c r="F3" s="170"/>
      <c r="G3" s="170"/>
      <c r="H3" s="170"/>
      <c r="I3" s="170"/>
      <c r="J3" s="170"/>
      <c r="K3" s="171"/>
    </row>
    <row r="4" spans="1:11" x14ac:dyDescent="0.25">
      <c r="A4" s="172"/>
      <c r="B4" s="173"/>
      <c r="C4" s="173"/>
      <c r="D4" s="173"/>
      <c r="E4" s="173"/>
      <c r="F4" s="173"/>
      <c r="G4" s="173"/>
      <c r="H4" s="173"/>
      <c r="I4" s="173"/>
      <c r="J4" s="173"/>
      <c r="K4" s="174"/>
    </row>
    <row r="5" spans="1:11" x14ac:dyDescent="0.25">
      <c r="A5" s="58" t="s">
        <v>2</v>
      </c>
      <c r="B5" s="148" t="s">
        <v>3</v>
      </c>
      <c r="C5" s="148"/>
      <c r="D5" s="148"/>
      <c r="E5" s="148"/>
      <c r="F5" s="148"/>
      <c r="G5" s="148"/>
      <c r="H5" s="148"/>
      <c r="I5" s="148"/>
      <c r="J5" s="148"/>
      <c r="K5" s="149"/>
    </row>
    <row r="6" spans="1:11" x14ac:dyDescent="0.25">
      <c r="A6" s="60" t="s">
        <v>4</v>
      </c>
      <c r="B6" s="15" t="s">
        <v>5</v>
      </c>
      <c r="C6" s="15"/>
      <c r="D6" s="15"/>
      <c r="E6" s="15"/>
      <c r="F6" s="15"/>
      <c r="G6" s="15"/>
      <c r="H6" s="15"/>
      <c r="I6" s="15"/>
      <c r="J6" s="15"/>
      <c r="K6" s="59"/>
    </row>
    <row r="7" spans="1:11" ht="30" customHeight="1" x14ac:dyDescent="0.25">
      <c r="A7" s="61" t="s">
        <v>6</v>
      </c>
      <c r="B7" s="167" t="s">
        <v>7</v>
      </c>
      <c r="C7" s="167"/>
      <c r="D7" s="167"/>
      <c r="E7" s="167"/>
      <c r="F7" s="167"/>
      <c r="G7" s="167"/>
      <c r="H7" s="167"/>
      <c r="I7" s="167"/>
      <c r="J7" s="167"/>
      <c r="K7" s="168"/>
    </row>
    <row r="8" spans="1:11" ht="24.75" customHeight="1" x14ac:dyDescent="0.25">
      <c r="A8" s="60" t="s">
        <v>8</v>
      </c>
      <c r="B8" s="150" t="s">
        <v>9</v>
      </c>
      <c r="C8" s="150"/>
      <c r="D8" s="150"/>
      <c r="E8" s="150"/>
      <c r="F8" s="150"/>
      <c r="G8" s="150"/>
      <c r="H8" s="150"/>
      <c r="I8" s="150"/>
      <c r="J8" s="150"/>
      <c r="K8" s="151"/>
    </row>
    <row r="9" spans="1:11" ht="30" customHeight="1" x14ac:dyDescent="0.25">
      <c r="A9" s="61" t="s">
        <v>10</v>
      </c>
      <c r="B9" s="175" t="s">
        <v>11</v>
      </c>
      <c r="C9" s="175"/>
      <c r="D9" s="175"/>
      <c r="E9" s="175"/>
      <c r="F9" s="175"/>
      <c r="G9" s="175"/>
      <c r="H9" s="175"/>
      <c r="I9" s="175"/>
      <c r="J9" s="175"/>
      <c r="K9" s="176"/>
    </row>
    <row r="10" spans="1:11" ht="30" customHeight="1" x14ac:dyDescent="0.25">
      <c r="A10" s="61" t="s">
        <v>12</v>
      </c>
      <c r="B10" s="146" t="s">
        <v>13</v>
      </c>
      <c r="C10" s="146"/>
      <c r="D10" s="146"/>
      <c r="E10" s="146"/>
      <c r="F10" s="146"/>
      <c r="G10" s="146"/>
      <c r="H10" s="146"/>
      <c r="I10" s="146"/>
      <c r="J10" s="146"/>
      <c r="K10" s="147"/>
    </row>
    <row r="11" spans="1:11" ht="19.5" customHeight="1" x14ac:dyDescent="0.25">
      <c r="A11" s="58" t="s">
        <v>14</v>
      </c>
      <c r="B11" s="148" t="s">
        <v>15</v>
      </c>
      <c r="C11" s="148"/>
      <c r="D11" s="148"/>
      <c r="E11" s="148"/>
      <c r="F11" s="148"/>
      <c r="G11" s="148"/>
      <c r="H11" s="148"/>
      <c r="I11" s="148"/>
      <c r="J11" s="148"/>
      <c r="K11" s="149"/>
    </row>
    <row r="12" spans="1:11" ht="61.5" customHeight="1" x14ac:dyDescent="0.25">
      <c r="A12" s="58" t="s">
        <v>16</v>
      </c>
      <c r="B12" s="150" t="s">
        <v>17</v>
      </c>
      <c r="C12" s="150"/>
      <c r="D12" s="150"/>
      <c r="E12" s="150"/>
      <c r="F12" s="150"/>
      <c r="G12" s="150"/>
      <c r="H12" s="150"/>
      <c r="I12" s="150"/>
      <c r="J12" s="150"/>
      <c r="K12" s="151"/>
    </row>
    <row r="13" spans="1:11" ht="45" customHeight="1" x14ac:dyDescent="0.25">
      <c r="A13" s="61" t="s">
        <v>18</v>
      </c>
      <c r="B13" s="152" t="s">
        <v>19</v>
      </c>
      <c r="C13" s="152"/>
      <c r="D13" s="152"/>
      <c r="E13" s="152"/>
      <c r="F13" s="152"/>
      <c r="G13" s="152"/>
      <c r="H13" s="152"/>
      <c r="I13" s="152"/>
      <c r="J13" s="152"/>
      <c r="K13" s="153"/>
    </row>
    <row r="14" spans="1:11" ht="156.75" customHeight="1" x14ac:dyDescent="0.25">
      <c r="A14" s="61" t="s">
        <v>20</v>
      </c>
      <c r="B14" s="167" t="s">
        <v>21</v>
      </c>
      <c r="C14" s="167"/>
      <c r="D14" s="167"/>
      <c r="E14" s="167"/>
      <c r="F14" s="167"/>
      <c r="G14" s="167"/>
      <c r="H14" s="167"/>
      <c r="I14" s="167"/>
      <c r="J14" s="167"/>
      <c r="K14" s="168"/>
    </row>
    <row r="15" spans="1:11" ht="30.75" customHeight="1" x14ac:dyDescent="0.25">
      <c r="A15" s="61" t="s">
        <v>22</v>
      </c>
      <c r="B15" s="152" t="s">
        <v>23</v>
      </c>
      <c r="C15" s="152"/>
      <c r="D15" s="152"/>
      <c r="E15" s="152"/>
      <c r="F15" s="152"/>
      <c r="G15" s="152"/>
      <c r="H15" s="152"/>
      <c r="I15" s="152"/>
      <c r="J15" s="152"/>
      <c r="K15" s="153"/>
    </row>
    <row r="16" spans="1:11" ht="39" customHeight="1" x14ac:dyDescent="0.25">
      <c r="A16" s="61" t="s">
        <v>24</v>
      </c>
      <c r="B16" s="152" t="s">
        <v>25</v>
      </c>
      <c r="C16" s="152"/>
      <c r="D16" s="152"/>
      <c r="E16" s="152"/>
      <c r="F16" s="152"/>
      <c r="G16" s="152"/>
      <c r="H16" s="152"/>
      <c r="I16" s="152"/>
      <c r="J16" s="152"/>
      <c r="K16" s="153"/>
    </row>
    <row r="17" spans="1:21" s="16" customFormat="1" ht="60.75" customHeight="1" x14ac:dyDescent="0.25">
      <c r="A17" s="61" t="s">
        <v>26</v>
      </c>
      <c r="B17" s="152" t="s">
        <v>27</v>
      </c>
      <c r="C17" s="152"/>
      <c r="D17" s="152"/>
      <c r="E17" s="152"/>
      <c r="F17" s="152"/>
      <c r="G17" s="152"/>
      <c r="H17" s="152"/>
      <c r="I17" s="152"/>
      <c r="J17" s="152"/>
      <c r="K17" s="153"/>
    </row>
    <row r="18" spans="1:21" s="16" customFormat="1" ht="37.5" customHeight="1" x14ac:dyDescent="0.25">
      <c r="A18" s="61" t="s">
        <v>28</v>
      </c>
      <c r="B18" s="152" t="s">
        <v>29</v>
      </c>
      <c r="C18" s="165"/>
      <c r="D18" s="165"/>
      <c r="E18" s="165"/>
      <c r="F18" s="165"/>
      <c r="G18" s="165"/>
      <c r="H18" s="165"/>
      <c r="I18" s="165"/>
      <c r="J18" s="165"/>
      <c r="K18" s="166"/>
      <c r="Q18" s="22"/>
      <c r="R18" s="22"/>
      <c r="S18" s="22"/>
      <c r="T18" s="22"/>
      <c r="U18" s="22"/>
    </row>
    <row r="19" spans="1:21" s="16" customFormat="1" ht="37.5" customHeight="1" x14ac:dyDescent="0.25">
      <c r="A19" s="61" t="s">
        <v>30</v>
      </c>
      <c r="B19" s="152" t="s">
        <v>31</v>
      </c>
      <c r="C19" s="165"/>
      <c r="D19" s="165"/>
      <c r="E19" s="165"/>
      <c r="F19" s="165"/>
      <c r="G19" s="165"/>
      <c r="H19" s="165"/>
      <c r="I19" s="165"/>
      <c r="J19" s="165"/>
      <c r="K19" s="166"/>
      <c r="Q19" s="22"/>
      <c r="R19" s="22"/>
      <c r="S19" s="22"/>
      <c r="T19" s="22"/>
      <c r="U19" s="22"/>
    </row>
    <row r="20" spans="1:21" s="16" customFormat="1" ht="388.5" customHeight="1" x14ac:dyDescent="0.25">
      <c r="A20" s="62" t="s">
        <v>32</v>
      </c>
      <c r="B20" s="163" t="s">
        <v>33</v>
      </c>
      <c r="C20" s="163"/>
      <c r="D20" s="163"/>
      <c r="E20" s="163"/>
      <c r="F20" s="163"/>
      <c r="G20" s="163"/>
      <c r="H20" s="163"/>
      <c r="I20" s="163"/>
      <c r="J20" s="163"/>
      <c r="K20" s="164"/>
      <c r="Q20" s="22"/>
      <c r="R20" s="22"/>
      <c r="S20" s="22"/>
      <c r="T20" s="22"/>
      <c r="U20" s="22"/>
    </row>
    <row r="21" spans="1:21" s="16" customFormat="1" ht="40.5" customHeight="1" x14ac:dyDescent="0.25">
      <c r="A21" s="154" t="s">
        <v>34</v>
      </c>
      <c r="B21" s="155"/>
      <c r="C21" s="155"/>
      <c r="D21" s="155"/>
      <c r="E21" s="155"/>
      <c r="F21" s="155"/>
      <c r="G21" s="155"/>
      <c r="H21" s="155"/>
      <c r="I21" s="155"/>
      <c r="J21" s="155"/>
      <c r="K21" s="156"/>
      <c r="Q21" s="22"/>
      <c r="R21" s="22"/>
      <c r="S21" s="22"/>
      <c r="T21" s="22"/>
      <c r="U21" s="22"/>
    </row>
    <row r="22" spans="1:21" s="16" customFormat="1" ht="40.5" customHeight="1" x14ac:dyDescent="0.25">
      <c r="A22" s="157"/>
      <c r="B22" s="158"/>
      <c r="C22" s="158"/>
      <c r="D22" s="158"/>
      <c r="E22" s="158"/>
      <c r="F22" s="158"/>
      <c r="G22" s="158"/>
      <c r="H22" s="158"/>
      <c r="I22" s="158"/>
      <c r="J22" s="158"/>
      <c r="K22" s="159"/>
      <c r="Q22" s="68"/>
      <c r="R22" s="22"/>
      <c r="S22" s="22"/>
      <c r="T22" s="22"/>
      <c r="U22" s="22"/>
    </row>
    <row r="23" spans="1:21" s="16" customFormat="1" ht="40.5" customHeight="1" x14ac:dyDescent="0.25">
      <c r="A23" s="157"/>
      <c r="B23" s="158"/>
      <c r="C23" s="158"/>
      <c r="D23" s="158"/>
      <c r="E23" s="158"/>
      <c r="F23" s="158"/>
      <c r="G23" s="158"/>
      <c r="H23" s="158"/>
      <c r="I23" s="158"/>
      <c r="J23" s="158"/>
      <c r="K23" s="159"/>
      <c r="Q23" s="69"/>
      <c r="R23" s="22"/>
      <c r="S23" s="22"/>
      <c r="T23" s="22"/>
      <c r="U23" s="22"/>
    </row>
    <row r="24" spans="1:21" s="16" customFormat="1" ht="40.5" customHeight="1" x14ac:dyDescent="0.25">
      <c r="A24" s="157"/>
      <c r="B24" s="158"/>
      <c r="C24" s="158"/>
      <c r="D24" s="158"/>
      <c r="E24" s="158"/>
      <c r="F24" s="158"/>
      <c r="G24" s="158"/>
      <c r="H24" s="158"/>
      <c r="I24" s="158"/>
      <c r="J24" s="158"/>
      <c r="K24" s="159"/>
      <c r="Q24" s="69"/>
      <c r="R24" s="22"/>
      <c r="S24" s="22"/>
      <c r="T24" s="22"/>
      <c r="U24" s="22"/>
    </row>
    <row r="25" spans="1:21" s="16" customFormat="1" ht="62.25" customHeight="1" x14ac:dyDescent="0.25">
      <c r="A25" s="160"/>
      <c r="B25" s="161"/>
      <c r="C25" s="161"/>
      <c r="D25" s="161"/>
      <c r="E25" s="161"/>
      <c r="F25" s="161"/>
      <c r="G25" s="161"/>
      <c r="H25" s="161"/>
      <c r="I25" s="161"/>
      <c r="J25" s="161"/>
      <c r="K25" s="162"/>
    </row>
    <row r="26" spans="1:21" x14ac:dyDescent="0.25">
      <c r="A26" s="16"/>
    </row>
    <row r="29" spans="1:21" s="38" customFormat="1" ht="20.25" customHeight="1" thickBot="1" x14ac:dyDescent="0.3">
      <c r="A29" s="40" t="s">
        <v>35</v>
      </c>
      <c r="G29" s="40" t="s">
        <v>36</v>
      </c>
    </row>
    <row r="30" spans="1:21" s="38" customFormat="1" ht="20.25" customHeight="1" thickBot="1" x14ac:dyDescent="0.3">
      <c r="A30" s="41" t="s">
        <v>37</v>
      </c>
      <c r="B30" s="140" t="s">
        <v>38</v>
      </c>
      <c r="C30" s="141"/>
      <c r="D30" s="142"/>
      <c r="G30" s="177" t="s">
        <v>39</v>
      </c>
      <c r="H30" s="141"/>
      <c r="I30" s="178"/>
      <c r="J30" s="185" t="s">
        <v>40</v>
      </c>
      <c r="K30" s="186"/>
    </row>
    <row r="31" spans="1:21" s="38" customFormat="1" ht="20.25" customHeight="1" x14ac:dyDescent="0.25">
      <c r="A31" s="42" t="s">
        <v>41</v>
      </c>
      <c r="B31" s="143" t="s">
        <v>42</v>
      </c>
      <c r="C31" s="144"/>
      <c r="D31" s="145"/>
      <c r="G31" s="179" t="s">
        <v>43</v>
      </c>
      <c r="H31" s="144"/>
      <c r="I31" s="180"/>
      <c r="J31" s="143" t="s">
        <v>44</v>
      </c>
      <c r="K31" s="145"/>
    </row>
    <row r="32" spans="1:21" s="38" customFormat="1" ht="20.25" customHeight="1" x14ac:dyDescent="0.25">
      <c r="A32" s="44" t="s">
        <v>45</v>
      </c>
      <c r="B32" s="134" t="s">
        <v>46</v>
      </c>
      <c r="C32" s="135"/>
      <c r="D32" s="136"/>
      <c r="G32" s="181" t="s">
        <v>47</v>
      </c>
      <c r="H32" s="135"/>
      <c r="I32" s="182"/>
      <c r="J32" s="134" t="s">
        <v>48</v>
      </c>
      <c r="K32" s="136"/>
    </row>
    <row r="33" spans="1:11" s="38" customFormat="1" ht="20.25" customHeight="1" x14ac:dyDescent="0.25">
      <c r="A33" s="44" t="s">
        <v>49</v>
      </c>
      <c r="B33" s="134" t="s">
        <v>49</v>
      </c>
      <c r="C33" s="135"/>
      <c r="D33" s="136"/>
      <c r="G33" s="181" t="s">
        <v>50</v>
      </c>
      <c r="H33" s="135"/>
      <c r="I33" s="182"/>
      <c r="J33" s="134" t="s">
        <v>51</v>
      </c>
      <c r="K33" s="136"/>
    </row>
    <row r="34" spans="1:11" s="38" customFormat="1" ht="20.25" customHeight="1" x14ac:dyDescent="0.25">
      <c r="A34" s="43" t="s">
        <v>52</v>
      </c>
      <c r="B34" s="134" t="s">
        <v>53</v>
      </c>
      <c r="C34" s="135"/>
      <c r="D34" s="136"/>
      <c r="G34" s="181" t="s">
        <v>54</v>
      </c>
      <c r="H34" s="135"/>
      <c r="I34" s="182"/>
      <c r="J34" s="134" t="s">
        <v>51</v>
      </c>
      <c r="K34" s="136"/>
    </row>
    <row r="35" spans="1:11" s="38" customFormat="1" ht="20.25" customHeight="1" x14ac:dyDescent="0.25">
      <c r="A35" s="44" t="s">
        <v>55</v>
      </c>
      <c r="B35" s="134" t="s">
        <v>56</v>
      </c>
      <c r="C35" s="135"/>
      <c r="D35" s="136"/>
      <c r="G35" s="181" t="s">
        <v>57</v>
      </c>
      <c r="H35" s="135"/>
      <c r="I35" s="182"/>
      <c r="J35" s="134" t="s">
        <v>51</v>
      </c>
      <c r="K35" s="136"/>
    </row>
    <row r="36" spans="1:11" s="38" customFormat="1" ht="20.25" customHeight="1" thickBot="1" x14ac:dyDescent="0.3">
      <c r="A36" s="44" t="s">
        <v>58</v>
      </c>
      <c r="B36" s="134" t="s">
        <v>58</v>
      </c>
      <c r="C36" s="135"/>
      <c r="D36" s="136"/>
      <c r="G36" s="183" t="s">
        <v>59</v>
      </c>
      <c r="H36" s="138"/>
      <c r="I36" s="184"/>
      <c r="J36" s="137" t="s">
        <v>51</v>
      </c>
      <c r="K36" s="139"/>
    </row>
    <row r="37" spans="1:11" s="38" customFormat="1" ht="20.25" customHeight="1" x14ac:dyDescent="0.25">
      <c r="A37" s="44" t="s">
        <v>60</v>
      </c>
      <c r="B37" s="134" t="s">
        <v>60</v>
      </c>
      <c r="C37" s="135"/>
      <c r="D37" s="136"/>
    </row>
    <row r="38" spans="1:11" s="38" customFormat="1" ht="20.25" customHeight="1" x14ac:dyDescent="0.25">
      <c r="A38" s="44" t="s">
        <v>61</v>
      </c>
      <c r="B38" s="134" t="s">
        <v>62</v>
      </c>
      <c r="C38" s="135"/>
      <c r="D38" s="136"/>
    </row>
    <row r="39" spans="1:11" s="38" customFormat="1" ht="20.25" customHeight="1" x14ac:dyDescent="0.25">
      <c r="A39" s="44" t="s">
        <v>63</v>
      </c>
      <c r="B39" s="134" t="s">
        <v>63</v>
      </c>
      <c r="C39" s="135"/>
      <c r="D39" s="136"/>
    </row>
    <row r="40" spans="1:11" s="38" customFormat="1" ht="20.25" customHeight="1" x14ac:dyDescent="0.25">
      <c r="A40" s="44" t="s">
        <v>64</v>
      </c>
      <c r="B40" s="134" t="s">
        <v>64</v>
      </c>
      <c r="C40" s="135"/>
      <c r="D40" s="136"/>
    </row>
    <row r="41" spans="1:11" s="38" customFormat="1" ht="20.25" customHeight="1" x14ac:dyDescent="0.25">
      <c r="A41" s="43" t="s">
        <v>65</v>
      </c>
      <c r="B41" s="134" t="s">
        <v>66</v>
      </c>
      <c r="C41" s="135"/>
      <c r="D41" s="136"/>
    </row>
    <row r="42" spans="1:11" s="38" customFormat="1" ht="20.25" customHeight="1" x14ac:dyDescent="0.25">
      <c r="A42" s="44" t="s">
        <v>67</v>
      </c>
      <c r="B42" s="134" t="s">
        <v>68</v>
      </c>
      <c r="C42" s="135"/>
      <c r="D42" s="136"/>
    </row>
    <row r="43" spans="1:11" s="38" customFormat="1" ht="20.25" customHeight="1" thickBot="1" x14ac:dyDescent="0.3">
      <c r="A43" s="45" t="s">
        <v>69</v>
      </c>
      <c r="B43" s="137" t="s">
        <v>69</v>
      </c>
      <c r="C43" s="138"/>
      <c r="D43" s="139"/>
    </row>
  </sheetData>
  <sortState xmlns:xlrd2="http://schemas.microsoft.com/office/spreadsheetml/2017/richdata2" ref="A31:B43">
    <sortCondition ref="A31:A43"/>
  </sortState>
  <mergeCells count="45">
    <mergeCell ref="J34:K34"/>
    <mergeCell ref="J35:K35"/>
    <mergeCell ref="J36:K36"/>
    <mergeCell ref="G30:I30"/>
    <mergeCell ref="G31:I31"/>
    <mergeCell ref="G32:I32"/>
    <mergeCell ref="G33:I33"/>
    <mergeCell ref="G34:I34"/>
    <mergeCell ref="G35:I35"/>
    <mergeCell ref="G36:I36"/>
    <mergeCell ref="J30:K30"/>
    <mergeCell ref="J31:K31"/>
    <mergeCell ref="J32:K32"/>
    <mergeCell ref="J33:K33"/>
    <mergeCell ref="A2:K4"/>
    <mergeCell ref="B5:K5"/>
    <mergeCell ref="B7:K7"/>
    <mergeCell ref="B8:K8"/>
    <mergeCell ref="B9:K9"/>
    <mergeCell ref="B10:K10"/>
    <mergeCell ref="B11:K11"/>
    <mergeCell ref="B12:K12"/>
    <mergeCell ref="B13:K13"/>
    <mergeCell ref="A21:K25"/>
    <mergeCell ref="B20:K20"/>
    <mergeCell ref="B16:K16"/>
    <mergeCell ref="B17:K17"/>
    <mergeCell ref="B19:K19"/>
    <mergeCell ref="B18:K18"/>
    <mergeCell ref="B14:K14"/>
    <mergeCell ref="B15:K15"/>
    <mergeCell ref="B30:D30"/>
    <mergeCell ref="B31:D31"/>
    <mergeCell ref="B32:D32"/>
    <mergeCell ref="B35:D35"/>
    <mergeCell ref="B33:D33"/>
    <mergeCell ref="B34:D34"/>
    <mergeCell ref="B41:D41"/>
    <mergeCell ref="B42:D42"/>
    <mergeCell ref="B43:D43"/>
    <mergeCell ref="B36:D36"/>
    <mergeCell ref="B37:D37"/>
    <mergeCell ref="B38:D38"/>
    <mergeCell ref="B39:D39"/>
    <mergeCell ref="B40:D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sheetPr>
  <dimension ref="A1:AD4"/>
  <sheetViews>
    <sheetView tabSelected="1" zoomScaleNormal="100" workbookViewId="0">
      <pane ySplit="1" topLeftCell="A2" activePane="bottomLeft" state="frozen"/>
      <selection pane="bottomLeft"/>
    </sheetView>
  </sheetViews>
  <sheetFormatPr defaultColWidth="9.42578125" defaultRowHeight="15" x14ac:dyDescent="0.25"/>
  <cols>
    <col min="1" max="1" width="11.5703125" style="8" customWidth="1"/>
    <col min="2" max="2" width="21.5703125" style="8" customWidth="1"/>
    <col min="3" max="3" width="26.42578125" customWidth="1"/>
    <col min="4" max="4" width="32.5703125" customWidth="1"/>
    <col min="5" max="5" width="40.42578125" bestFit="1" customWidth="1"/>
    <col min="6" max="6" width="72" bestFit="1" customWidth="1"/>
    <col min="7" max="7" width="32.42578125" bestFit="1" customWidth="1"/>
    <col min="8" max="8" width="10.42578125" customWidth="1"/>
    <col min="9" max="9" width="22" customWidth="1"/>
    <col min="10" max="10" width="15.42578125" style="25" bestFit="1" customWidth="1"/>
    <col min="11" max="11" width="28.5703125" customWidth="1"/>
    <col min="12" max="12" width="24" customWidth="1"/>
    <col min="13" max="17" width="20.5703125" customWidth="1"/>
    <col min="18" max="18" width="46.42578125" customWidth="1"/>
    <col min="19" max="19" width="16.42578125" style="18" customWidth="1"/>
    <col min="20" max="20" width="16.42578125" customWidth="1"/>
    <col min="21" max="21" width="16.42578125" bestFit="1" customWidth="1"/>
    <col min="22" max="22" width="12.42578125" bestFit="1" customWidth="1"/>
    <col min="23" max="23" width="7.5703125" bestFit="1" customWidth="1"/>
  </cols>
  <sheetData>
    <row r="1" spans="1:30" s="8" customFormat="1" ht="15.75" thickBot="1" x14ac:dyDescent="0.3">
      <c r="A1" s="3" t="s">
        <v>70</v>
      </c>
      <c r="B1" s="4" t="s">
        <v>71</v>
      </c>
      <c r="C1" s="2" t="s">
        <v>72</v>
      </c>
      <c r="D1" s="2" t="s">
        <v>73</v>
      </c>
      <c r="E1" s="2" t="s">
        <v>74</v>
      </c>
      <c r="F1" s="2" t="s">
        <v>75</v>
      </c>
      <c r="G1" s="2" t="s">
        <v>76</v>
      </c>
      <c r="H1" s="2" t="s">
        <v>77</v>
      </c>
      <c r="I1" s="2" t="s">
        <v>78</v>
      </c>
      <c r="J1" s="50" t="s">
        <v>79</v>
      </c>
      <c r="K1" s="2" t="s">
        <v>80</v>
      </c>
      <c r="L1" s="2" t="s">
        <v>81</v>
      </c>
      <c r="M1" s="2" t="s">
        <v>82</v>
      </c>
      <c r="N1" s="2" t="s">
        <v>83</v>
      </c>
      <c r="O1" s="2" t="s">
        <v>84</v>
      </c>
      <c r="P1" s="2" t="s">
        <v>85</v>
      </c>
      <c r="Q1" s="2" t="s">
        <v>86</v>
      </c>
      <c r="R1" s="2" t="s">
        <v>87</v>
      </c>
      <c r="S1" s="14"/>
      <c r="T1" s="17"/>
      <c r="U1" s="17"/>
      <c r="V1" s="17"/>
      <c r="W1" s="17"/>
      <c r="X1" s="17"/>
      <c r="Y1" s="17"/>
      <c r="Z1" s="17"/>
      <c r="AA1" s="17"/>
      <c r="AB1" s="17"/>
      <c r="AC1" s="17"/>
      <c r="AD1" s="17"/>
    </row>
    <row r="2" spans="1:30" x14ac:dyDescent="0.25">
      <c r="A2" s="8">
        <v>2043672</v>
      </c>
      <c r="B2" s="119">
        <v>45700</v>
      </c>
      <c r="C2" t="s">
        <v>88</v>
      </c>
      <c r="D2" t="s">
        <v>89</v>
      </c>
      <c r="E2" t="s">
        <v>90</v>
      </c>
      <c r="F2" t="s">
        <v>91</v>
      </c>
      <c r="G2" t="s">
        <v>92</v>
      </c>
      <c r="H2" t="s">
        <v>93</v>
      </c>
      <c r="I2" t="s">
        <v>94</v>
      </c>
      <c r="J2" s="25">
        <v>1988050</v>
      </c>
      <c r="K2" t="s">
        <v>95</v>
      </c>
      <c r="L2" t="s">
        <v>96</v>
      </c>
      <c r="M2" t="s">
        <v>97</v>
      </c>
      <c r="N2" t="s">
        <v>98</v>
      </c>
      <c r="O2" t="s">
        <v>99</v>
      </c>
      <c r="P2" t="s">
        <v>100</v>
      </c>
      <c r="Q2" t="s">
        <v>101</v>
      </c>
      <c r="R2" t="s">
        <v>102</v>
      </c>
      <c r="S2" s="18" t="s">
        <v>103</v>
      </c>
    </row>
    <row r="3" spans="1:30" x14ac:dyDescent="0.25">
      <c r="A3" s="8">
        <v>2043991</v>
      </c>
      <c r="B3" s="119">
        <v>45700</v>
      </c>
      <c r="C3" t="s">
        <v>104</v>
      </c>
      <c r="D3" t="s">
        <v>89</v>
      </c>
      <c r="E3" t="s">
        <v>90</v>
      </c>
      <c r="F3" t="s">
        <v>105</v>
      </c>
      <c r="G3" t="s">
        <v>92</v>
      </c>
      <c r="H3" t="s">
        <v>93</v>
      </c>
      <c r="I3" t="s">
        <v>94</v>
      </c>
      <c r="J3" s="25">
        <v>1775202</v>
      </c>
      <c r="K3" t="s">
        <v>106</v>
      </c>
      <c r="L3" t="s">
        <v>107</v>
      </c>
      <c r="M3" t="s">
        <v>108</v>
      </c>
      <c r="N3" t="s">
        <v>109</v>
      </c>
      <c r="O3" t="s">
        <v>110</v>
      </c>
      <c r="P3" t="s">
        <v>111</v>
      </c>
      <c r="Q3" t="s">
        <v>112</v>
      </c>
      <c r="R3" t="s">
        <v>113</v>
      </c>
      <c r="S3" s="18" t="s">
        <v>103</v>
      </c>
    </row>
    <row r="4" spans="1:30" x14ac:dyDescent="0.25">
      <c r="A4" s="8">
        <v>2044048</v>
      </c>
      <c r="B4" s="119">
        <v>45700</v>
      </c>
      <c r="C4" t="s">
        <v>114</v>
      </c>
      <c r="D4" t="s">
        <v>89</v>
      </c>
      <c r="E4" t="s">
        <v>90</v>
      </c>
      <c r="F4" t="s">
        <v>115</v>
      </c>
      <c r="G4" t="s">
        <v>116</v>
      </c>
      <c r="H4" t="s">
        <v>117</v>
      </c>
      <c r="I4" t="s">
        <v>94</v>
      </c>
      <c r="J4" s="25">
        <v>4370512.5</v>
      </c>
      <c r="K4" t="s">
        <v>106</v>
      </c>
      <c r="L4" t="s">
        <v>118</v>
      </c>
      <c r="M4" t="s">
        <v>119</v>
      </c>
      <c r="N4" t="s">
        <v>120</v>
      </c>
      <c r="O4" t="s">
        <v>121</v>
      </c>
      <c r="P4" t="s">
        <v>122</v>
      </c>
      <c r="Q4" t="s">
        <v>123</v>
      </c>
      <c r="R4" t="s">
        <v>124</v>
      </c>
      <c r="S4" s="18" t="s">
        <v>103</v>
      </c>
    </row>
  </sheetData>
  <phoneticPr fontId="29" type="noConversion"/>
  <conditionalFormatting sqref="A1">
    <cfRule type="duplicateValues" dxfId="2" priority="18"/>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10F0-46B9-4880-ACD2-6CC30290BBDF}">
  <sheetPr>
    <tabColor theme="3" tint="0.59999389629810485"/>
  </sheetPr>
  <dimension ref="A1:D7"/>
  <sheetViews>
    <sheetView zoomScaleNormal="100" workbookViewId="0"/>
  </sheetViews>
  <sheetFormatPr defaultColWidth="9" defaultRowHeight="15" x14ac:dyDescent="0.25"/>
  <cols>
    <col min="1" max="1" width="16" style="11" customWidth="1"/>
    <col min="2" max="2" width="106.28515625" style="11" customWidth="1"/>
    <col min="3" max="3" width="18.5703125" style="11" customWidth="1"/>
    <col min="4" max="4" width="11.85546875" style="11" bestFit="1" customWidth="1"/>
    <col min="5" max="16384" width="9" style="11"/>
  </cols>
  <sheetData>
    <row r="1" spans="1:4" s="10" customFormat="1" ht="16.5" thickBot="1" x14ac:dyDescent="0.3">
      <c r="A1" s="51" t="s">
        <v>125</v>
      </c>
      <c r="B1" s="52"/>
      <c r="C1" s="52"/>
    </row>
    <row r="2" spans="1:4" ht="30.75" thickBot="1" x14ac:dyDescent="0.3">
      <c r="A2" s="47" t="s">
        <v>126</v>
      </c>
      <c r="B2" s="48" t="s">
        <v>127</v>
      </c>
      <c r="C2" s="49" t="s">
        <v>128</v>
      </c>
    </row>
    <row r="3" spans="1:4" ht="15.75" thickBot="1" x14ac:dyDescent="0.3">
      <c r="A3" s="65">
        <v>45700</v>
      </c>
      <c r="B3" s="63" t="s">
        <v>90</v>
      </c>
      <c r="C3" s="64">
        <v>8133764.5</v>
      </c>
    </row>
    <row r="4" spans="1:4" ht="15.75" thickBot="1" x14ac:dyDescent="0.3">
      <c r="A4" s="116"/>
      <c r="B4" s="117" t="s">
        <v>129</v>
      </c>
      <c r="C4" s="118">
        <f>SUM(C3:C3)</f>
        <v>8133764.5</v>
      </c>
    </row>
    <row r="5" spans="1:4" ht="15.75" thickBot="1" x14ac:dyDescent="0.3">
      <c r="A5" s="26" t="s">
        <v>79</v>
      </c>
      <c r="B5" s="53"/>
      <c r="C5" s="36">
        <f>C4</f>
        <v>8133764.5</v>
      </c>
      <c r="D5" s="12"/>
    </row>
    <row r="6" spans="1:4" x14ac:dyDescent="0.25">
      <c r="A6" s="23"/>
      <c r="B6" s="22"/>
    </row>
    <row r="7" spans="1:4" ht="17.25" x14ac:dyDescent="0.25">
      <c r="A7" s="2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E12"/>
  <sheetViews>
    <sheetView zoomScaleNormal="100" workbookViewId="0"/>
  </sheetViews>
  <sheetFormatPr defaultColWidth="9.42578125" defaultRowHeight="15" x14ac:dyDescent="0.25"/>
  <cols>
    <col min="1" max="1" width="49.140625" style="38" customWidth="1"/>
    <col min="2" max="2" width="12" style="38" customWidth="1"/>
    <col min="3" max="3" width="11.5703125" style="38" customWidth="1"/>
    <col min="4" max="4" width="16.42578125" style="38" bestFit="1" customWidth="1"/>
    <col min="5" max="5" width="17.5703125" style="38" bestFit="1" customWidth="1"/>
    <col min="6" max="6" width="13.5703125" style="38" bestFit="1" customWidth="1"/>
    <col min="7" max="16384" width="9.42578125" style="38"/>
  </cols>
  <sheetData>
    <row r="1" spans="1:5" ht="15.75" thickBot="1" x14ac:dyDescent="0.3">
      <c r="A1" s="37" t="s">
        <v>130</v>
      </c>
      <c r="B1" s="46"/>
      <c r="C1" s="46"/>
      <c r="D1" s="46"/>
    </row>
    <row r="2" spans="1:5" ht="15.75" thickBot="1" x14ac:dyDescent="0.3">
      <c r="A2" s="108" t="s">
        <v>131</v>
      </c>
      <c r="B2" s="109" t="s">
        <v>132</v>
      </c>
      <c r="C2" s="109" t="s">
        <v>133</v>
      </c>
      <c r="D2" s="109" t="s">
        <v>134</v>
      </c>
      <c r="E2" s="110" t="s">
        <v>135</v>
      </c>
    </row>
    <row r="3" spans="1:5" ht="30.75" thickBot="1" x14ac:dyDescent="0.3">
      <c r="A3" s="111" t="s">
        <v>90</v>
      </c>
      <c r="B3" s="104">
        <v>29</v>
      </c>
      <c r="C3" s="105">
        <v>3</v>
      </c>
      <c r="D3" s="106">
        <v>0.10344827586206896</v>
      </c>
      <c r="E3" s="107">
        <v>8133764.5</v>
      </c>
    </row>
    <row r="4" spans="1:5" ht="15.75" thickBot="1" x14ac:dyDescent="0.3">
      <c r="A4" s="112" t="s">
        <v>136</v>
      </c>
      <c r="B4" s="113">
        <f>SUM(B3:B3)</f>
        <v>29</v>
      </c>
      <c r="C4" s="113">
        <f>SUM(C3:C3)</f>
        <v>3</v>
      </c>
      <c r="D4" s="114">
        <f>C4/B4</f>
        <v>0.10344827586206896</v>
      </c>
      <c r="E4" s="115">
        <f>SUM(E3:E3)</f>
        <v>8133764.5</v>
      </c>
    </row>
    <row r="8" spans="1:5" x14ac:dyDescent="0.25">
      <c r="D8" s="39"/>
    </row>
    <row r="9" spans="1:5" x14ac:dyDescent="0.25">
      <c r="D9" s="74"/>
    </row>
    <row r="10" spans="1:5" x14ac:dyDescent="0.25">
      <c r="D10" s="39"/>
    </row>
    <row r="11" spans="1:5" x14ac:dyDescent="0.25">
      <c r="D11" s="39"/>
    </row>
    <row r="12" spans="1:5" x14ac:dyDescent="0.25">
      <c r="D12" s="39"/>
    </row>
  </sheetData>
  <pageMargins left="0.25" right="0.25" top="0.75" bottom="0.75" header="0.3" footer="0.3"/>
  <pageSetup paperSize="9" scale="46" fitToWidth="0" orientation="landscape" r:id="rId1"/>
  <ignoredErrors>
    <ignoredError sqref="D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CD40-6793-49E5-8A15-C225DB89D541}">
  <sheetPr>
    <tabColor theme="3" tint="0.59999389629810485"/>
  </sheetPr>
  <dimension ref="A1:M90"/>
  <sheetViews>
    <sheetView zoomScaleNormal="100" workbookViewId="0"/>
  </sheetViews>
  <sheetFormatPr defaultColWidth="9" defaultRowHeight="15" x14ac:dyDescent="0.25"/>
  <cols>
    <col min="1" max="1" width="58.5703125" style="11" customWidth="1"/>
    <col min="2" max="2" width="16.5703125" style="11" customWidth="1"/>
    <col min="3" max="4" width="12.5703125" style="11" customWidth="1"/>
    <col min="5" max="5" width="15" style="11" customWidth="1"/>
    <col min="6" max="6" width="15" style="11" bestFit="1" customWidth="1"/>
    <col min="7" max="7" width="27.42578125" style="11" customWidth="1"/>
    <col min="8" max="8" width="20.42578125" style="11" customWidth="1"/>
    <col min="9" max="10" width="13.5703125" style="11" customWidth="1"/>
    <col min="11" max="11" width="14.5703125" style="11" customWidth="1"/>
    <col min="12" max="12" width="14.42578125" style="11" customWidth="1"/>
    <col min="13" max="16384" width="9" style="11"/>
  </cols>
  <sheetData>
    <row r="1" spans="1:13" ht="15.75" thickBot="1" x14ac:dyDescent="0.3">
      <c r="A1" s="13" t="s">
        <v>137</v>
      </c>
      <c r="B1" s="1"/>
      <c r="C1" s="5"/>
      <c r="D1" s="5"/>
      <c r="E1" s="5"/>
      <c r="F1" s="6"/>
      <c r="G1" s="13" t="s">
        <v>138</v>
      </c>
    </row>
    <row r="2" spans="1:13" ht="15.75" thickBot="1" x14ac:dyDescent="0.3">
      <c r="A2" s="21" t="s">
        <v>139</v>
      </c>
      <c r="B2" s="83" t="s">
        <v>132</v>
      </c>
      <c r="C2" s="84" t="s">
        <v>140</v>
      </c>
      <c r="D2" s="84" t="s">
        <v>134</v>
      </c>
      <c r="E2" s="85" t="s">
        <v>135</v>
      </c>
      <c r="G2" s="73" t="s">
        <v>141</v>
      </c>
      <c r="H2" s="93" t="s">
        <v>132</v>
      </c>
      <c r="I2" s="94" t="s">
        <v>140</v>
      </c>
      <c r="J2" s="94" t="s">
        <v>134</v>
      </c>
      <c r="K2" s="95" t="s">
        <v>135</v>
      </c>
    </row>
    <row r="3" spans="1:13" ht="15" customHeight="1" x14ac:dyDescent="0.25">
      <c r="A3" s="103" t="s">
        <v>142</v>
      </c>
      <c r="B3" s="67">
        <v>1</v>
      </c>
      <c r="C3" s="87">
        <v>0</v>
      </c>
      <c r="D3" s="86">
        <v>0</v>
      </c>
      <c r="E3" s="88">
        <v>0</v>
      </c>
      <c r="G3" s="32" t="s">
        <v>93</v>
      </c>
      <c r="H3" s="31">
        <v>6</v>
      </c>
      <c r="I3" s="30">
        <v>2</v>
      </c>
      <c r="J3" s="76">
        <v>0.33333333333333331</v>
      </c>
      <c r="K3" s="28">
        <v>3763252</v>
      </c>
    </row>
    <row r="4" spans="1:13" ht="15" customHeight="1" x14ac:dyDescent="0.25">
      <c r="A4" s="19" t="s">
        <v>143</v>
      </c>
      <c r="B4" s="27">
        <v>3</v>
      </c>
      <c r="C4" s="66">
        <v>0</v>
      </c>
      <c r="D4" s="20">
        <v>0</v>
      </c>
      <c r="E4" s="28">
        <v>0</v>
      </c>
      <c r="G4" s="32" t="s">
        <v>144</v>
      </c>
      <c r="H4" s="31">
        <v>7</v>
      </c>
      <c r="I4" s="30">
        <v>0</v>
      </c>
      <c r="J4" s="76">
        <v>0</v>
      </c>
      <c r="K4" s="28">
        <v>0</v>
      </c>
      <c r="L4" s="12"/>
    </row>
    <row r="5" spans="1:13" ht="15" customHeight="1" x14ac:dyDescent="0.25">
      <c r="A5" s="19" t="s">
        <v>145</v>
      </c>
      <c r="B5" s="27">
        <v>3</v>
      </c>
      <c r="C5" s="66">
        <v>0</v>
      </c>
      <c r="D5" s="20">
        <v>0</v>
      </c>
      <c r="E5" s="28">
        <v>0</v>
      </c>
      <c r="G5" s="32" t="s">
        <v>146</v>
      </c>
      <c r="H5" s="31">
        <v>1</v>
      </c>
      <c r="I5" s="30">
        <v>0</v>
      </c>
      <c r="J5" s="76">
        <v>0</v>
      </c>
      <c r="K5" s="28">
        <v>0</v>
      </c>
    </row>
    <row r="6" spans="1:13" ht="15" customHeight="1" x14ac:dyDescent="0.25">
      <c r="A6" s="19" t="s">
        <v>147</v>
      </c>
      <c r="B6" s="27">
        <v>1</v>
      </c>
      <c r="C6" s="66">
        <v>0</v>
      </c>
      <c r="D6" s="20">
        <v>0</v>
      </c>
      <c r="E6" s="28">
        <v>0</v>
      </c>
      <c r="G6" s="32" t="s">
        <v>117</v>
      </c>
      <c r="H6" s="31">
        <v>12</v>
      </c>
      <c r="I6" s="30">
        <v>1</v>
      </c>
      <c r="J6" s="76">
        <v>8.3333333333333329E-2</v>
      </c>
      <c r="K6" s="28">
        <v>4370512.5</v>
      </c>
    </row>
    <row r="7" spans="1:13" ht="15" customHeight="1" thickBot="1" x14ac:dyDescent="0.3">
      <c r="A7" s="19" t="s">
        <v>148</v>
      </c>
      <c r="B7" s="27">
        <v>2</v>
      </c>
      <c r="C7" s="66">
        <v>0</v>
      </c>
      <c r="D7" s="20">
        <v>0</v>
      </c>
      <c r="E7" s="28">
        <v>0</v>
      </c>
      <c r="G7" s="32" t="s">
        <v>149</v>
      </c>
      <c r="H7" s="90">
        <v>3</v>
      </c>
      <c r="I7" s="91">
        <v>0</v>
      </c>
      <c r="J7" s="92">
        <v>0</v>
      </c>
      <c r="K7" s="89">
        <v>0</v>
      </c>
      <c r="M7" s="9"/>
    </row>
    <row r="8" spans="1:13" ht="15.6" customHeight="1" thickBot="1" x14ac:dyDescent="0.3">
      <c r="A8" s="19" t="s">
        <v>150</v>
      </c>
      <c r="B8" s="27">
        <v>2</v>
      </c>
      <c r="C8" s="66">
        <v>0</v>
      </c>
      <c r="D8" s="20">
        <v>0</v>
      </c>
      <c r="E8" s="28">
        <v>0</v>
      </c>
      <c r="G8" s="72" t="s">
        <v>79</v>
      </c>
      <c r="H8" s="29">
        <v>29</v>
      </c>
      <c r="I8" s="70">
        <v>3</v>
      </c>
      <c r="J8" s="71">
        <v>0.10344827586206896</v>
      </c>
      <c r="K8" s="75">
        <v>8133764.5</v>
      </c>
      <c r="L8" s="12"/>
      <c r="M8" s="54"/>
    </row>
    <row r="9" spans="1:13" ht="15" customHeight="1" x14ac:dyDescent="0.25">
      <c r="A9" s="19" t="s">
        <v>116</v>
      </c>
      <c r="B9" s="27">
        <v>6</v>
      </c>
      <c r="C9" s="66">
        <v>1</v>
      </c>
      <c r="D9" s="20">
        <v>0.16666666666666666</v>
      </c>
      <c r="E9" s="28">
        <v>4370512.5</v>
      </c>
      <c r="M9" s="9"/>
    </row>
    <row r="10" spans="1:13" ht="15" customHeight="1" x14ac:dyDescent="0.25">
      <c r="A10" s="19" t="s">
        <v>92</v>
      </c>
      <c r="B10" s="27">
        <v>3</v>
      </c>
      <c r="C10" s="66">
        <v>2</v>
      </c>
      <c r="D10" s="20">
        <v>0.66666666666666663</v>
      </c>
      <c r="E10" s="28">
        <v>3763252</v>
      </c>
    </row>
    <row r="11" spans="1:13" ht="15" customHeight="1" x14ac:dyDescent="0.25">
      <c r="A11" s="19" t="s">
        <v>151</v>
      </c>
      <c r="B11" s="27">
        <v>1</v>
      </c>
      <c r="C11" s="66">
        <v>0</v>
      </c>
      <c r="D11" s="20">
        <v>0</v>
      </c>
      <c r="E11" s="28">
        <v>0</v>
      </c>
    </row>
    <row r="12" spans="1:13" ht="15" customHeight="1" thickBot="1" x14ac:dyDescent="0.3">
      <c r="A12" s="19" t="s">
        <v>152</v>
      </c>
      <c r="B12" s="27">
        <v>2</v>
      </c>
      <c r="C12" s="66">
        <v>0</v>
      </c>
      <c r="D12" s="20">
        <v>0</v>
      </c>
      <c r="E12" s="28">
        <v>0</v>
      </c>
      <c r="G12" s="13" t="s">
        <v>153</v>
      </c>
      <c r="H12" s="5"/>
      <c r="I12" s="5"/>
      <c r="J12" s="5"/>
      <c r="K12" s="6"/>
    </row>
    <row r="13" spans="1:13" ht="15" customHeight="1" thickBot="1" x14ac:dyDescent="0.3">
      <c r="A13" s="19" t="s">
        <v>154</v>
      </c>
      <c r="B13" s="27">
        <v>1</v>
      </c>
      <c r="C13" s="66">
        <v>0</v>
      </c>
      <c r="D13" s="20">
        <v>0</v>
      </c>
      <c r="E13" s="28">
        <v>0</v>
      </c>
      <c r="G13" s="96" t="s">
        <v>155</v>
      </c>
      <c r="H13" s="93" t="s">
        <v>132</v>
      </c>
      <c r="I13" s="94" t="s">
        <v>133</v>
      </c>
      <c r="J13" s="94" t="s">
        <v>134</v>
      </c>
      <c r="K13" s="95" t="s">
        <v>135</v>
      </c>
    </row>
    <row r="14" spans="1:13" ht="15" customHeight="1" x14ac:dyDescent="0.25">
      <c r="A14" s="19" t="s">
        <v>156</v>
      </c>
      <c r="B14" s="27">
        <v>3</v>
      </c>
      <c r="C14" s="66">
        <v>0</v>
      </c>
      <c r="D14" s="20">
        <v>0</v>
      </c>
      <c r="E14" s="28">
        <v>0</v>
      </c>
      <c r="G14" s="97" t="s">
        <v>157</v>
      </c>
      <c r="H14" s="98">
        <v>0</v>
      </c>
      <c r="I14" s="77">
        <v>0</v>
      </c>
      <c r="J14" s="82" t="s">
        <v>158</v>
      </c>
      <c r="K14" s="81">
        <v>0</v>
      </c>
    </row>
    <row r="15" spans="1:13" ht="14.1" customHeight="1" thickBot="1" x14ac:dyDescent="0.3">
      <c r="A15" s="19" t="s">
        <v>159</v>
      </c>
      <c r="B15" s="27">
        <v>1</v>
      </c>
      <c r="C15" s="66">
        <v>0</v>
      </c>
      <c r="D15" s="20">
        <v>0</v>
      </c>
      <c r="E15" s="28">
        <v>0</v>
      </c>
      <c r="G15" s="32" t="s">
        <v>160</v>
      </c>
      <c r="H15" s="31">
        <v>0</v>
      </c>
      <c r="I15" s="30">
        <v>0</v>
      </c>
      <c r="J15" s="82" t="s">
        <v>158</v>
      </c>
      <c r="K15" s="28">
        <v>0</v>
      </c>
    </row>
    <row r="16" spans="1:13" ht="15" customHeight="1" thickBot="1" x14ac:dyDescent="0.3">
      <c r="A16" s="72" t="s">
        <v>79</v>
      </c>
      <c r="B16" s="29">
        <f>SUM(B3:B15)</f>
        <v>29</v>
      </c>
      <c r="C16" s="70">
        <f>SUM(C3:C15)</f>
        <v>3</v>
      </c>
      <c r="D16" s="71">
        <f t="shared" ref="D16" si="0">C16/B16</f>
        <v>0.10344827586206896</v>
      </c>
      <c r="E16" s="75">
        <f>SUM(E3:E15)</f>
        <v>8133764.5</v>
      </c>
      <c r="G16" s="32" t="s">
        <v>51</v>
      </c>
      <c r="H16" s="31">
        <v>0</v>
      </c>
      <c r="I16" s="30">
        <v>0</v>
      </c>
      <c r="J16" s="82" t="s">
        <v>158</v>
      </c>
      <c r="K16" s="28">
        <v>0</v>
      </c>
    </row>
    <row r="17" spans="5:11" ht="16.5" customHeight="1" x14ac:dyDescent="0.25">
      <c r="G17" s="32" t="s">
        <v>161</v>
      </c>
      <c r="H17" s="31">
        <v>0</v>
      </c>
      <c r="I17" s="30">
        <v>0</v>
      </c>
      <c r="J17" s="82" t="s">
        <v>158</v>
      </c>
      <c r="K17" s="28">
        <v>0</v>
      </c>
    </row>
    <row r="18" spans="5:11" ht="15.75" thickBot="1" x14ac:dyDescent="0.3">
      <c r="E18" s="12"/>
      <c r="G18" s="99" t="s">
        <v>94</v>
      </c>
      <c r="H18" s="100">
        <v>29</v>
      </c>
      <c r="I18" s="101">
        <v>3</v>
      </c>
      <c r="J18" s="76">
        <v>0.10344827586206896</v>
      </c>
      <c r="K18" s="102">
        <v>8133764.5</v>
      </c>
    </row>
    <row r="19" spans="5:11" ht="15.75" thickBot="1" x14ac:dyDescent="0.3">
      <c r="G19" s="72" t="s">
        <v>79</v>
      </c>
      <c r="H19" s="29">
        <v>29</v>
      </c>
      <c r="I19" s="70">
        <v>3</v>
      </c>
      <c r="J19" s="71">
        <v>0.10344827586206896</v>
      </c>
      <c r="K19" s="75">
        <v>8133764.5</v>
      </c>
    </row>
    <row r="20" spans="5:11" ht="15" customHeight="1" x14ac:dyDescent="0.25"/>
    <row r="21" spans="5:11" ht="15" customHeight="1" x14ac:dyDescent="0.25"/>
    <row r="22" spans="5:11" ht="15" customHeight="1" x14ac:dyDescent="0.25"/>
    <row r="23" spans="5:11" ht="15" customHeight="1" x14ac:dyDescent="0.25"/>
    <row r="24" spans="5:11" ht="15" customHeight="1" x14ac:dyDescent="0.25"/>
    <row r="25" spans="5:11" ht="15" customHeight="1" x14ac:dyDescent="0.25"/>
    <row r="26" spans="5:11" ht="15" customHeight="1" x14ac:dyDescent="0.25"/>
    <row r="27" spans="5:11" ht="15" customHeight="1" x14ac:dyDescent="0.25"/>
    <row r="28" spans="5:11" ht="15" customHeight="1" x14ac:dyDescent="0.25"/>
    <row r="29" spans="5:11" ht="15" customHeight="1" x14ac:dyDescent="0.25"/>
    <row r="30" spans="5:11" ht="15" customHeight="1" x14ac:dyDescent="0.25"/>
    <row r="31" spans="5:11" ht="15" customHeight="1" x14ac:dyDescent="0.25"/>
    <row r="32" spans="5:1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sheetData>
  <conditionalFormatting sqref="F2:F20 A17:A1048576 F22:F34 F65:F69">
    <cfRule type="containsText" dxfId="1" priority="2" operator="containsText" text="FALSE">
      <formula>NOT(ISERROR(SEARCH("FALSE",A2)))</formula>
    </cfRule>
  </conditionalFormatting>
  <conditionalFormatting sqref="F49:F59">
    <cfRule type="containsText" dxfId="0" priority="1" operator="containsText" text="FALSE">
      <formula>NOT(ISERROR(SEARCH("FALSE",F49)))</formula>
    </cfRule>
  </conditionalFormatting>
  <pageMargins left="0.7" right="0.7" top="0.75" bottom="0.75" header="0.3" footer="0.3"/>
  <pageSetup paperSize="9" orientation="portrait" r:id="rId1"/>
  <ignoredErrors>
    <ignoredError sqref="D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2F09-5E03-4980-803A-2BBDEC06FD95}">
  <dimension ref="A1:E29"/>
  <sheetViews>
    <sheetView zoomScaleNormal="100" workbookViewId="0"/>
  </sheetViews>
  <sheetFormatPr defaultColWidth="9" defaultRowHeight="15" x14ac:dyDescent="0.25"/>
  <cols>
    <col min="1" max="1" width="63.42578125" customWidth="1"/>
    <col min="2" max="5" width="12.5703125" customWidth="1"/>
    <col min="6" max="6" width="9.5703125" bestFit="1" customWidth="1"/>
  </cols>
  <sheetData>
    <row r="1" spans="1:5" ht="15.75" thickBot="1" x14ac:dyDescent="0.3">
      <c r="A1" s="7" t="s">
        <v>162</v>
      </c>
      <c r="B1" s="13"/>
      <c r="C1" s="13"/>
    </row>
    <row r="2" spans="1:5" ht="15.75" thickBot="1" x14ac:dyDescent="0.3">
      <c r="A2" s="124" t="s">
        <v>131</v>
      </c>
      <c r="B2" s="83" t="s">
        <v>132</v>
      </c>
      <c r="C2" s="84" t="s">
        <v>140</v>
      </c>
      <c r="D2" s="84" t="s">
        <v>134</v>
      </c>
      <c r="E2" s="85" t="s">
        <v>135</v>
      </c>
    </row>
    <row r="3" spans="1:5" ht="30.75" thickBot="1" x14ac:dyDescent="0.3">
      <c r="A3" s="133" t="s">
        <v>90</v>
      </c>
      <c r="B3" s="120">
        <v>29</v>
      </c>
      <c r="C3" s="121">
        <v>3</v>
      </c>
      <c r="D3" s="122">
        <v>0.10344827586206896</v>
      </c>
      <c r="E3" s="123">
        <v>8133764.5</v>
      </c>
    </row>
    <row r="5" spans="1:5" ht="15.75" thickBot="1" x14ac:dyDescent="0.3">
      <c r="A5" s="7" t="s">
        <v>163</v>
      </c>
      <c r="B5" s="13"/>
      <c r="C5" s="13"/>
    </row>
    <row r="6" spans="1:5" ht="15.75" thickBot="1" x14ac:dyDescent="0.3">
      <c r="A6" s="125" t="s">
        <v>141</v>
      </c>
      <c r="B6" s="33" t="s">
        <v>132</v>
      </c>
      <c r="C6" s="34" t="s">
        <v>140</v>
      </c>
      <c r="D6" s="34" t="s">
        <v>134</v>
      </c>
      <c r="E6" s="35" t="s">
        <v>135</v>
      </c>
    </row>
    <row r="7" spans="1:5" x14ac:dyDescent="0.25">
      <c r="A7" s="32" t="s">
        <v>93</v>
      </c>
      <c r="B7" s="78">
        <v>6</v>
      </c>
      <c r="C7" s="79">
        <v>2</v>
      </c>
      <c r="D7" s="80">
        <v>0.33333333333333331</v>
      </c>
      <c r="E7" s="81">
        <v>3763252</v>
      </c>
    </row>
    <row r="8" spans="1:5" x14ac:dyDescent="0.25">
      <c r="A8" s="32" t="s">
        <v>144</v>
      </c>
      <c r="B8" s="78">
        <v>7</v>
      </c>
      <c r="C8" s="79">
        <v>0</v>
      </c>
      <c r="D8" s="80">
        <v>0</v>
      </c>
      <c r="E8" s="81">
        <v>0</v>
      </c>
    </row>
    <row r="9" spans="1:5" x14ac:dyDescent="0.25">
      <c r="A9" s="32" t="s">
        <v>146</v>
      </c>
      <c r="B9" s="78">
        <v>1</v>
      </c>
      <c r="C9" s="79">
        <v>0</v>
      </c>
      <c r="D9" s="80">
        <v>0</v>
      </c>
      <c r="E9" s="81">
        <v>0</v>
      </c>
    </row>
    <row r="10" spans="1:5" x14ac:dyDescent="0.25">
      <c r="A10" s="32" t="s">
        <v>117</v>
      </c>
      <c r="B10" s="78">
        <v>12</v>
      </c>
      <c r="C10" s="79">
        <v>1</v>
      </c>
      <c r="D10" s="80">
        <v>8.3333333333333329E-2</v>
      </c>
      <c r="E10" s="81">
        <v>4370512.5</v>
      </c>
    </row>
    <row r="11" spans="1:5" ht="15.75" thickBot="1" x14ac:dyDescent="0.3">
      <c r="A11" s="32" t="s">
        <v>149</v>
      </c>
      <c r="B11" s="78">
        <v>3</v>
      </c>
      <c r="C11" s="79">
        <v>0</v>
      </c>
      <c r="D11" s="80">
        <v>0</v>
      </c>
      <c r="E11" s="81">
        <v>0</v>
      </c>
    </row>
    <row r="12" spans="1:5" ht="15.75" thickBot="1" x14ac:dyDescent="0.3">
      <c r="A12" s="126" t="s">
        <v>79</v>
      </c>
      <c r="B12" s="29">
        <v>29</v>
      </c>
      <c r="C12" s="70">
        <v>3</v>
      </c>
      <c r="D12" s="71">
        <v>0.10344827586206896</v>
      </c>
      <c r="E12" s="127">
        <v>8133764.5</v>
      </c>
    </row>
    <row r="13" spans="1:5" x14ac:dyDescent="0.25">
      <c r="A13" s="7"/>
      <c r="B13" s="128"/>
      <c r="C13" s="128"/>
      <c r="D13" s="129"/>
      <c r="E13" s="130"/>
    </row>
    <row r="14" spans="1:5" ht="15.75" thickBot="1" x14ac:dyDescent="0.3">
      <c r="A14" s="7" t="s">
        <v>164</v>
      </c>
      <c r="B14" s="13"/>
      <c r="C14" s="13"/>
    </row>
    <row r="15" spans="1:5" ht="15.75" thickBot="1" x14ac:dyDescent="0.3">
      <c r="A15" s="131" t="s">
        <v>139</v>
      </c>
      <c r="B15" s="83" t="s">
        <v>132</v>
      </c>
      <c r="C15" s="84" t="s">
        <v>140</v>
      </c>
      <c r="D15" s="84" t="s">
        <v>134</v>
      </c>
      <c r="E15" s="85" t="s">
        <v>135</v>
      </c>
    </row>
    <row r="16" spans="1:5" ht="15" customHeight="1" x14ac:dyDescent="0.25">
      <c r="A16" s="132" t="s">
        <v>142</v>
      </c>
      <c r="B16" s="67">
        <v>1</v>
      </c>
      <c r="C16" s="87">
        <v>0</v>
      </c>
      <c r="D16" s="86">
        <v>0</v>
      </c>
      <c r="E16" s="88">
        <v>0</v>
      </c>
    </row>
    <row r="17" spans="1:5" ht="15" customHeight="1" x14ac:dyDescent="0.25">
      <c r="A17" s="132" t="s">
        <v>143</v>
      </c>
      <c r="B17" s="27">
        <v>3</v>
      </c>
      <c r="C17" s="66">
        <v>0</v>
      </c>
      <c r="D17" s="20">
        <v>0</v>
      </c>
      <c r="E17" s="28">
        <v>0</v>
      </c>
    </row>
    <row r="18" spans="1:5" x14ac:dyDescent="0.25">
      <c r="A18" s="132" t="s">
        <v>145</v>
      </c>
      <c r="B18" s="27">
        <v>3</v>
      </c>
      <c r="C18" s="66">
        <v>0</v>
      </c>
      <c r="D18" s="20">
        <v>0</v>
      </c>
      <c r="E18" s="28">
        <v>0</v>
      </c>
    </row>
    <row r="19" spans="1:5" x14ac:dyDescent="0.25">
      <c r="A19" s="132" t="s">
        <v>147</v>
      </c>
      <c r="B19" s="27">
        <v>1</v>
      </c>
      <c r="C19" s="66">
        <v>0</v>
      </c>
      <c r="D19" s="20">
        <v>0</v>
      </c>
      <c r="E19" s="28">
        <v>0</v>
      </c>
    </row>
    <row r="20" spans="1:5" x14ac:dyDescent="0.25">
      <c r="A20" s="132" t="s">
        <v>148</v>
      </c>
      <c r="B20" s="27">
        <v>2</v>
      </c>
      <c r="C20" s="66">
        <v>0</v>
      </c>
      <c r="D20" s="20">
        <v>0</v>
      </c>
      <c r="E20" s="28">
        <v>0</v>
      </c>
    </row>
    <row r="21" spans="1:5" x14ac:dyDescent="0.25">
      <c r="A21" s="132" t="s">
        <v>150</v>
      </c>
      <c r="B21" s="27">
        <v>2</v>
      </c>
      <c r="C21" s="66">
        <v>0</v>
      </c>
      <c r="D21" s="20">
        <v>0</v>
      </c>
      <c r="E21" s="28">
        <v>0</v>
      </c>
    </row>
    <row r="22" spans="1:5" x14ac:dyDescent="0.25">
      <c r="A22" s="132" t="s">
        <v>116</v>
      </c>
      <c r="B22" s="27">
        <v>6</v>
      </c>
      <c r="C22" s="66">
        <v>1</v>
      </c>
      <c r="D22" s="20">
        <v>0.16666666666666666</v>
      </c>
      <c r="E22" s="28">
        <v>4370512.5</v>
      </c>
    </row>
    <row r="23" spans="1:5" x14ac:dyDescent="0.25">
      <c r="A23" s="132" t="s">
        <v>92</v>
      </c>
      <c r="B23" s="27">
        <v>3</v>
      </c>
      <c r="C23" s="66">
        <v>2</v>
      </c>
      <c r="D23" s="20">
        <v>0.66666666666666663</v>
      </c>
      <c r="E23" s="28">
        <v>3763252</v>
      </c>
    </row>
    <row r="24" spans="1:5" x14ac:dyDescent="0.25">
      <c r="A24" s="132" t="s">
        <v>151</v>
      </c>
      <c r="B24" s="27">
        <v>1</v>
      </c>
      <c r="C24" s="66">
        <v>0</v>
      </c>
      <c r="D24" s="20">
        <v>0</v>
      </c>
      <c r="E24" s="28">
        <v>0</v>
      </c>
    </row>
    <row r="25" spans="1:5" x14ac:dyDescent="0.25">
      <c r="A25" s="132" t="s">
        <v>152</v>
      </c>
      <c r="B25" s="27">
        <v>2</v>
      </c>
      <c r="C25" s="66">
        <v>0</v>
      </c>
      <c r="D25" s="20">
        <v>0</v>
      </c>
      <c r="E25" s="28">
        <v>0</v>
      </c>
    </row>
    <row r="26" spans="1:5" x14ac:dyDescent="0.25">
      <c r="A26" s="132" t="s">
        <v>154</v>
      </c>
      <c r="B26" s="27">
        <v>1</v>
      </c>
      <c r="C26" s="66">
        <v>0</v>
      </c>
      <c r="D26" s="20">
        <v>0</v>
      </c>
      <c r="E26" s="28">
        <v>0</v>
      </c>
    </row>
    <row r="27" spans="1:5" x14ac:dyDescent="0.25">
      <c r="A27" s="132" t="s">
        <v>156</v>
      </c>
      <c r="B27" s="27">
        <v>3</v>
      </c>
      <c r="C27" s="66">
        <v>0</v>
      </c>
      <c r="D27" s="20">
        <v>0</v>
      </c>
      <c r="E27" s="28">
        <v>0</v>
      </c>
    </row>
    <row r="28" spans="1:5" ht="15.75" thickBot="1" x14ac:dyDescent="0.3">
      <c r="A28" s="132" t="s">
        <v>159</v>
      </c>
      <c r="B28" s="27">
        <v>1</v>
      </c>
      <c r="C28" s="66">
        <v>0</v>
      </c>
      <c r="D28" s="20">
        <v>0</v>
      </c>
      <c r="E28" s="28">
        <v>0</v>
      </c>
    </row>
    <row r="29" spans="1:5" ht="15.75" thickBot="1" x14ac:dyDescent="0.3">
      <c r="A29" s="126" t="s">
        <v>79</v>
      </c>
      <c r="B29" s="29">
        <v>29</v>
      </c>
      <c r="C29" s="70">
        <v>3</v>
      </c>
      <c r="D29" s="71">
        <v>0.10344827586206896</v>
      </c>
      <c r="E29" s="127">
        <v>8133764.5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D0DDBF924D6149B28F0B9B7C1EAA00" ma:contentTypeVersion="14" ma:contentTypeDescription="Create a new document." ma:contentTypeScope="" ma:versionID="0e7119ba64fccbe494aa8786d0bc20b9">
  <xsd:schema xmlns:xsd="http://www.w3.org/2001/XMLSchema" xmlns:xs="http://www.w3.org/2001/XMLSchema" xmlns:p="http://schemas.microsoft.com/office/2006/metadata/properties" xmlns:ns2="b8589c8f-4227-454d-9628-8583f4d5635d" xmlns:ns3="bd604085-7b31-4878-81a5-3e221aec4e65" targetNamespace="http://schemas.microsoft.com/office/2006/metadata/properties" ma:root="true" ma:fieldsID="7d9d194be4834828fa51eab4daa39c6a" ns2:_="" ns3:_="">
    <xsd:import namespace="b8589c8f-4227-454d-9628-8583f4d5635d"/>
    <xsd:import namespace="bd604085-7b31-4878-81a5-3e221aec4e65"/>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89c8f-4227-454d-9628-8583f4d56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604085-7b31-4878-81a5-3e221aec4e6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bc8d3e58-41e4-4738-8a91-4a551aed8673}" ma:internalName="TaxCatchAll" ma:showField="CatchAllData" ma:web="bd604085-7b31-4878-81a5-3e221aec4e6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bd604085-7b31-4878-81a5-3e221aec4e65">2UR2JEMRQQKY-250285738-1614</_dlc_DocId>
    <_dlc_DocIdUrl xmlns="bd604085-7b31-4878-81a5-3e221aec4e65">
      <Url>https://nhmrc.sharepoint.com/teams/intranetforms/_layouts/15/DocIdRedir.aspx?ID=2UR2JEMRQQKY-250285738-1614</Url>
      <Description>2UR2JEMRQQKY-250285738-1614</Description>
    </_dlc_DocIdUrl>
    <TaxCatchAll xmlns="bd604085-7b31-4878-81a5-3e221aec4e65" xsi:nil="true"/>
    <lcf76f155ced4ddcb4097134ff3c332f xmlns="b8589c8f-4227-454d-9628-8583f4d5635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3D53998-F4C7-4EA4-979F-76AC326B7F87}">
  <ds:schemaRefs>
    <ds:schemaRef ds:uri="http://schemas.microsoft.com/sharepoint/v3/contenttype/forms"/>
  </ds:schemaRefs>
</ds:datastoreItem>
</file>

<file path=customXml/itemProps2.xml><?xml version="1.0" encoding="utf-8"?>
<ds:datastoreItem xmlns:ds="http://schemas.openxmlformats.org/officeDocument/2006/customXml" ds:itemID="{0AE6CB30-21BC-4CF2-A2CB-6FF17B033D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89c8f-4227-454d-9628-8583f4d5635d"/>
    <ds:schemaRef ds:uri="bd604085-7b31-4878-81a5-3e221aec4e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6D53A1-D850-4F4D-BEAC-92C12858399C}">
  <ds:schemaRefs>
    <ds:schemaRef ds:uri="http://schemas.microsoft.com/sharepoint/events"/>
  </ds:schemaRefs>
</ds:datastoreItem>
</file>

<file path=customXml/itemProps4.xml><?xml version="1.0" encoding="utf-8"?>
<ds:datastoreItem xmlns:ds="http://schemas.openxmlformats.org/officeDocument/2006/customXml" ds:itemID="{9628EE25-E7F6-4269-9F3E-9C59E5FF73A8}">
  <ds:schemaRefs>
    <ds:schemaRef ds:uri="http://purl.org/dc/dcmitype/"/>
    <ds:schemaRef ds:uri="bd604085-7b31-4878-81a5-3e221aec4e65"/>
    <ds:schemaRef ds:uri="b8589c8f-4227-454d-9628-8583f4d5635d"/>
    <ds:schemaRef ds:uri="http://www.w3.org/XML/1998/namespace"/>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GRANTS DATA</vt:lpstr>
      <vt:lpstr>Summary - Announcement Date</vt:lpstr>
      <vt:lpstr>Summary - Grant Type</vt:lpstr>
      <vt:lpstr>Summary - Administering Inst.</vt:lpstr>
      <vt:lpstr>NHMRC-AMED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the results of the NHMRC 2025 Grant Application Round</dc:title>
  <dc:subject/>
  <dc:creator/>
  <cp:keywords/>
  <dc:description/>
  <cp:lastModifiedBy/>
  <cp:revision>1</cp:revision>
  <dcterms:created xsi:type="dcterms:W3CDTF">2024-07-22T21:47:09Z</dcterms:created>
  <dcterms:modified xsi:type="dcterms:W3CDTF">2025-02-11T05:19:22Z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5e7792-7543-4db2-bcc9-9caeff0b8eb1_Enabled">
    <vt:lpwstr>true</vt:lpwstr>
  </property>
  <property fmtid="{D5CDD505-2E9C-101B-9397-08002B2CF9AE}" pid="3" name="MSIP_Label_9a5e7792-7543-4db2-bcc9-9caeff0b8eb1_SetDate">
    <vt:lpwstr>2024-07-22T21:48:27Z</vt:lpwstr>
  </property>
  <property fmtid="{D5CDD505-2E9C-101B-9397-08002B2CF9AE}" pid="4" name="MSIP_Label_9a5e7792-7543-4db2-bcc9-9caeff0b8eb1_Method">
    <vt:lpwstr>Standard</vt:lpwstr>
  </property>
  <property fmtid="{D5CDD505-2E9C-101B-9397-08002B2CF9AE}" pid="5" name="MSIP_Label_9a5e7792-7543-4db2-bcc9-9caeff0b8eb1_Name">
    <vt:lpwstr>OFFICIAL</vt:lpwstr>
  </property>
  <property fmtid="{D5CDD505-2E9C-101B-9397-08002B2CF9AE}" pid="6" name="MSIP_Label_9a5e7792-7543-4db2-bcc9-9caeff0b8eb1_SiteId">
    <vt:lpwstr>402fca06-dc9c-412f-9bf9-1a335a4671f7</vt:lpwstr>
  </property>
  <property fmtid="{D5CDD505-2E9C-101B-9397-08002B2CF9AE}" pid="7" name="MSIP_Label_9a5e7792-7543-4db2-bcc9-9caeff0b8eb1_ActionId">
    <vt:lpwstr>b857a433-7f56-43c6-9a94-7f15add70512</vt:lpwstr>
  </property>
  <property fmtid="{D5CDD505-2E9C-101B-9397-08002B2CF9AE}" pid="8" name="MSIP_Label_9a5e7792-7543-4db2-bcc9-9caeff0b8eb1_ContentBits">
    <vt:lpwstr>0</vt:lpwstr>
  </property>
  <property fmtid="{D5CDD505-2E9C-101B-9397-08002B2CF9AE}" pid="9" name="ContentTypeId">
    <vt:lpwstr>0x01010042D0DDBF924D6149B28F0B9B7C1EAA00</vt:lpwstr>
  </property>
  <property fmtid="{D5CDD505-2E9C-101B-9397-08002B2CF9AE}" pid="10" name="_dlc_DocIdItemGuid">
    <vt:lpwstr>5ae9d753-7de2-4587-8b58-975a9959f7fc</vt:lpwstr>
  </property>
  <property fmtid="{D5CDD505-2E9C-101B-9397-08002B2CF9AE}" pid="11" name="MediaServiceImageTags">
    <vt:lpwstr/>
  </property>
</Properties>
</file>